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základní dokumenty\"/>
    </mc:Choice>
  </mc:AlternateContent>
  <xr:revisionPtr revIDLastSave="0" documentId="13_ncr:1_{59B7851C-DB61-433E-BA2F-998600C3FD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zace" sheetId="2" r:id="rId1"/>
    <sheet name="Fluktuace" sheetId="3" r:id="rId2"/>
    <sheet name="zaměstnanci 2023 - 12" sheetId="8" r:id="rId3"/>
    <sheet name="zaměstnanci 2022-12" sheetId="6" r:id="rId4"/>
    <sheet name="zaměstnanci 2022-11 " sheetId="5" r:id="rId5"/>
    <sheet name="zaměstnanci 2021-10" sheetId="1" r:id="rId6"/>
  </sheets>
  <definedNames>
    <definedName name="_xlnm._FilterDatabase" localSheetId="5" hidden="1">'zaměstnanci 2021-10'!$A$3:$I$118</definedName>
    <definedName name="_xlnm._FilterDatabase" localSheetId="4" hidden="1">'zaměstnanci 2022-11 '!$A$3:$I$110</definedName>
    <definedName name="_xlnm._FilterDatabase" localSheetId="3" hidden="1">'zaměstnanci 2022-12'!$A$3:$J$110</definedName>
    <definedName name="_xlnm._FilterDatabase" localSheetId="2" hidden="1">'zaměstnanci 2023 - 12'!$A$3:$J$103</definedName>
    <definedName name="_xlnm.Print_Titles" localSheetId="5">'zaměstnanci 2021-10'!$3:$3</definedName>
    <definedName name="_xlnm.Print_Titles" localSheetId="4">'zaměstnanci 2022-11 '!$3:$3</definedName>
    <definedName name="_xlnm.Print_Titles" localSheetId="3">'zaměstnanci 2022-12'!$3:$3</definedName>
    <definedName name="_xlnm.Print_Titles" localSheetId="2">'zaměstnanci 2023 - 12'!$3:$3</definedName>
    <definedName name="_xlnm.Print_Area" localSheetId="1">Fluktuace!$B$1:$J$31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" l="1"/>
  <c r="J22" i="3"/>
  <c r="J15" i="3"/>
  <c r="J8" i="3"/>
  <c r="J7" i="3"/>
  <c r="J31" i="3" s="1"/>
  <c r="H31" i="3"/>
  <c r="G31" i="3"/>
  <c r="F31" i="3"/>
  <c r="I25" i="3"/>
  <c r="I28" i="3"/>
  <c r="I29" i="3" s="1"/>
  <c r="I21" i="3"/>
  <c r="J18" i="3" s="1"/>
  <c r="I18" i="3"/>
  <c r="I11" i="3"/>
  <c r="I14" i="3" s="1"/>
  <c r="I4" i="3"/>
  <c r="I7" i="3" s="1"/>
  <c r="A42" i="6"/>
  <c r="A86" i="6" s="1"/>
  <c r="A87" i="6" s="1"/>
  <c r="A88" i="6" s="1"/>
  <c r="A100" i="6" s="1"/>
  <c r="A89" i="6" s="1"/>
  <c r="A90" i="6" s="1"/>
  <c r="A70" i="6"/>
  <c r="A60" i="6"/>
  <c r="A61" i="6" s="1"/>
  <c r="A52" i="6"/>
  <c r="A53" i="6" s="1"/>
  <c r="A54" i="6" s="1"/>
  <c r="I8" i="3"/>
  <c r="I22" i="3"/>
  <c r="A106" i="5"/>
  <c r="A107" i="5" s="1"/>
  <c r="A108" i="5" s="1"/>
  <c r="A109" i="5" s="1"/>
  <c r="A110" i="5" s="1"/>
  <c r="A95" i="5"/>
  <c r="A96" i="5" s="1"/>
  <c r="A97" i="5" s="1"/>
  <c r="A98" i="5" s="1"/>
  <c r="A99" i="5" s="1"/>
  <c r="A100" i="5" s="1"/>
  <c r="A101" i="5" s="1"/>
  <c r="A102" i="5" s="1"/>
  <c r="A103" i="5" s="1"/>
  <c r="A92" i="5"/>
  <c r="A93" i="5" s="1"/>
  <c r="A84" i="5"/>
  <c r="A85" i="5" s="1"/>
  <c r="A86" i="5" s="1"/>
  <c r="A87" i="5" s="1"/>
  <c r="A88" i="5" s="1"/>
  <c r="A72" i="5"/>
  <c r="A73" i="5" s="1"/>
  <c r="A74" i="5" s="1"/>
  <c r="A75" i="5" s="1"/>
  <c r="A76" i="5" s="1"/>
  <c r="A77" i="5" s="1"/>
  <c r="A78" i="5" s="1"/>
  <c r="A79" i="5" s="1"/>
  <c r="A80" i="5" s="1"/>
  <c r="A81" i="5" s="1"/>
  <c r="A60" i="5"/>
  <c r="A61" i="5" s="1"/>
  <c r="A62" i="5" s="1"/>
  <c r="A63" i="5" s="1"/>
  <c r="A64" i="5" s="1"/>
  <c r="A65" i="5" s="1"/>
  <c r="A66" i="5" s="1"/>
  <c r="A67" i="5" s="1"/>
  <c r="A68" i="5" s="1"/>
  <c r="A69" i="5" s="1"/>
  <c r="A49" i="5"/>
  <c r="A50" i="5" s="1"/>
  <c r="A51" i="5" s="1"/>
  <c r="A52" i="5" s="1"/>
  <c r="A53" i="5" s="1"/>
  <c r="A54" i="5" s="1"/>
  <c r="A55" i="5" s="1"/>
  <c r="A56" i="5" s="1"/>
  <c r="A57" i="5" s="1"/>
  <c r="A58" i="5" s="1"/>
  <c r="A38" i="5"/>
  <c r="A39" i="5" s="1"/>
  <c r="A40" i="5" s="1"/>
  <c r="A41" i="5" s="1"/>
  <c r="A42" i="5" s="1"/>
  <c r="A43" i="5" s="1"/>
  <c r="A44" i="5" s="1"/>
  <c r="A45" i="5" s="1"/>
  <c r="A46" i="5" s="1"/>
  <c r="A47" i="5" s="1"/>
  <c r="A28" i="5"/>
  <c r="A29" i="5" s="1"/>
  <c r="A30" i="5" s="1"/>
  <c r="A31" i="5" s="1"/>
  <c r="A32" i="5" s="1"/>
  <c r="A33" i="5" s="1"/>
  <c r="A34" i="5" s="1"/>
  <c r="A35" i="5" s="1"/>
  <c r="A36" i="5" s="1"/>
  <c r="A18" i="5"/>
  <c r="A19" i="5" s="1"/>
  <c r="A20" i="5" s="1"/>
  <c r="A21" i="5" s="1"/>
  <c r="A22" i="5" s="1"/>
  <c r="A23" i="5" s="1"/>
  <c r="A24" i="5" s="1"/>
  <c r="A25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G29" i="3"/>
  <c r="H22" i="3"/>
  <c r="G22" i="3"/>
  <c r="G15" i="3"/>
  <c r="G8" i="3"/>
  <c r="A18" i="1"/>
  <c r="A19" i="1" s="1"/>
  <c r="A20" i="1" s="1"/>
  <c r="A21" i="1" s="1"/>
  <c r="A22" i="1" s="1"/>
  <c r="A23" i="1" s="1"/>
  <c r="A24" i="1" s="1"/>
  <c r="A25" i="1" s="1"/>
  <c r="A28" i="1"/>
  <c r="A29" i="1" s="1"/>
  <c r="A30" i="1" s="1"/>
  <c r="A31" i="1" s="1"/>
  <c r="A32" i="1" s="1"/>
  <c r="A33" i="1" s="1"/>
  <c r="A34" i="1" s="1"/>
  <c r="A35" i="1" s="1"/>
  <c r="A36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9" i="1"/>
  <c r="A50" i="1" s="1"/>
  <c r="A51" i="1" s="1"/>
  <c r="A52" i="1" s="1"/>
  <c r="A53" i="1" s="1"/>
  <c r="A54" i="1" s="1"/>
  <c r="A55" i="1" s="1"/>
  <c r="A56" i="1" s="1"/>
  <c r="A57" i="1" s="1"/>
  <c r="A58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4" i="1"/>
  <c r="A85" i="1" s="1"/>
  <c r="A86" i="1" s="1"/>
  <c r="A87" i="1" s="1"/>
  <c r="A88" i="1" s="1"/>
  <c r="A92" i="1" s="1"/>
  <c r="A93" i="1" s="1"/>
  <c r="A95" i="1"/>
  <c r="A96" i="1" s="1"/>
  <c r="A97" i="1" s="1"/>
  <c r="A98" i="1" s="1"/>
  <c r="A99" i="1" s="1"/>
  <c r="A100" i="1" s="1"/>
  <c r="A101" i="1" s="1"/>
  <c r="A102" i="1" s="1"/>
  <c r="A103" i="1" s="1"/>
  <c r="A106" i="1"/>
  <c r="A107" i="1" s="1"/>
  <c r="A108" i="1" s="1"/>
  <c r="A109" i="1" s="1"/>
  <c r="A110" i="1" s="1"/>
  <c r="A111" i="1" s="1"/>
  <c r="A112" i="1" s="1"/>
  <c r="A113" i="1" s="1"/>
  <c r="A114" i="1" s="1"/>
  <c r="A115" i="1" s="1"/>
  <c r="A117" i="1"/>
  <c r="A118" i="1" s="1"/>
  <c r="I31" i="3" l="1"/>
  <c r="I15" i="3"/>
  <c r="H29" i="3"/>
  <c r="H15" i="3"/>
  <c r="H8" i="3"/>
  <c r="C14" i="3" l="1"/>
  <c r="D11" i="3" s="1"/>
  <c r="D14" i="3"/>
  <c r="E11" i="3" s="1"/>
  <c r="C21" i="3"/>
  <c r="D18" i="3" s="1"/>
  <c r="D21" i="3" s="1"/>
  <c r="E18" i="3" s="1"/>
  <c r="C28" i="3" l="1"/>
  <c r="E21" i="3"/>
  <c r="D22" i="3"/>
  <c r="C22" i="3"/>
  <c r="E14" i="3"/>
  <c r="D15" i="3"/>
  <c r="C15" i="3"/>
  <c r="C7" i="3"/>
  <c r="C31" i="3" l="1"/>
  <c r="C8" i="3"/>
  <c r="D4" i="3"/>
  <c r="D7" i="3" s="1"/>
  <c r="D8" i="3" s="1"/>
  <c r="C29" i="3"/>
  <c r="D25" i="3"/>
  <c r="D28" i="3" s="1"/>
  <c r="E22" i="3"/>
  <c r="F22" i="3"/>
  <c r="E15" i="3"/>
  <c r="F15" i="3"/>
  <c r="A5" i="1"/>
  <c r="A6" i="1" s="1"/>
  <c r="A7" i="1" s="1"/>
  <c r="A8" i="1" s="1"/>
  <c r="A9" i="1" s="1"/>
  <c r="A10" i="1" s="1"/>
  <c r="A11" i="1" s="1"/>
  <c r="A12" i="1" s="1"/>
  <c r="A13" i="1" s="1"/>
  <c r="A14" i="1" s="1"/>
  <c r="D29" i="3" l="1"/>
  <c r="D31" i="3"/>
  <c r="E4" i="3"/>
  <c r="E7" i="3" s="1"/>
  <c r="E8" i="3" s="1"/>
  <c r="E25" i="3"/>
  <c r="E28" i="3" s="1"/>
  <c r="F8" i="3"/>
  <c r="F29" i="3" l="1"/>
  <c r="E31" i="3"/>
  <c r="E29" i="3"/>
  <c r="A98" i="6"/>
  <c r="A16" i="6"/>
  <c r="A62" i="6"/>
  <c r="A63" i="6" s="1"/>
  <c r="A64" i="6" s="1"/>
  <c r="A65" i="6" s="1"/>
  <c r="A66" i="6" s="1"/>
  <c r="A67" i="6" s="1"/>
  <c r="A68" i="6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71" i="6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102" i="6"/>
  <c r="A103" i="6" s="1"/>
  <c r="A14" i="6"/>
  <c r="A4" i="6"/>
  <c r="A5" i="6" s="1"/>
  <c r="A9" i="6"/>
  <c r="A7" i="6"/>
  <c r="A10" i="6"/>
  <c r="A11" i="6" s="1"/>
  <c r="A12" i="6" s="1"/>
  <c r="A17" i="6"/>
  <c r="A18" i="6" s="1"/>
  <c r="A19" i="6" s="1"/>
  <c r="A28" i="6"/>
  <c r="A91" i="6" l="1"/>
  <c r="A92" i="6" s="1"/>
  <c r="A104" i="6"/>
  <c r="A20" i="6" l="1"/>
  <c r="A105" i="6"/>
  <c r="A43" i="6"/>
  <c r="A44" i="6" s="1"/>
  <c r="A45" i="6" s="1"/>
  <c r="A46" i="6" s="1"/>
  <c r="A47" i="6" s="1"/>
  <c r="A48" i="6" s="1"/>
  <c r="A49" i="6" s="1"/>
  <c r="A93" i="6"/>
  <c r="A94" i="6" s="1"/>
  <c r="A95" i="6" s="1"/>
  <c r="A96" i="6" s="1"/>
  <c r="A55" i="6" l="1"/>
  <c r="A56" i="6" s="1"/>
  <c r="A57" i="6" s="1"/>
  <c r="A21" i="6"/>
  <c r="A107" i="6" s="1"/>
  <c r="A108" i="6" s="1"/>
  <c r="A25" i="6" l="1"/>
  <c r="A26" i="6" s="1"/>
  <c r="A109" i="6"/>
  <c r="A22" i="6"/>
  <c r="A23" i="6" s="1"/>
</calcChain>
</file>

<file path=xl/sharedStrings.xml><?xml version="1.0" encoding="utf-8"?>
<sst xmlns="http://schemas.openxmlformats.org/spreadsheetml/2006/main" count="2450" uniqueCount="275">
  <si>
    <t>Příjmení</t>
  </si>
  <si>
    <t>Jméno</t>
  </si>
  <si>
    <t>Útvar</t>
  </si>
  <si>
    <t>Vznik PP</t>
  </si>
  <si>
    <t>Konec PP</t>
  </si>
  <si>
    <t>Kategorie</t>
  </si>
  <si>
    <t>Název</t>
  </si>
  <si>
    <t>Šavara</t>
  </si>
  <si>
    <t>Jan</t>
  </si>
  <si>
    <t>10070000800200</t>
  </si>
  <si>
    <t>Ř</t>
  </si>
  <si>
    <t>Skovajsa</t>
  </si>
  <si>
    <t>Alois</t>
  </si>
  <si>
    <t>10070000700200</t>
  </si>
  <si>
    <t>Hasa</t>
  </si>
  <si>
    <t>Libor</t>
  </si>
  <si>
    <t>Guriča</t>
  </si>
  <si>
    <t>Antonín</t>
  </si>
  <si>
    <t>10010000200</t>
  </si>
  <si>
    <t>O</t>
  </si>
  <si>
    <t>technik</t>
  </si>
  <si>
    <t>Guričová</t>
  </si>
  <si>
    <t>Milena</t>
  </si>
  <si>
    <t>10040000200</t>
  </si>
  <si>
    <t>ekonom</t>
  </si>
  <si>
    <t>Jaroslav</t>
  </si>
  <si>
    <t>10070000200</t>
  </si>
  <si>
    <t>dispečer - speditér</t>
  </si>
  <si>
    <t>Jagoš</t>
  </si>
  <si>
    <t>Dušan</t>
  </si>
  <si>
    <t>Podškubková</t>
  </si>
  <si>
    <t>Lenka</t>
  </si>
  <si>
    <t>samostatný referent</t>
  </si>
  <si>
    <t>Juřička</t>
  </si>
  <si>
    <t>Josef</t>
  </si>
  <si>
    <t>Hladiš</t>
  </si>
  <si>
    <t>Miroslav</t>
  </si>
  <si>
    <t>Bančák</t>
  </si>
  <si>
    <t>Ivičič</t>
  </si>
  <si>
    <t>Peter</t>
  </si>
  <si>
    <t>Přikryl</t>
  </si>
  <si>
    <t>Němeček</t>
  </si>
  <si>
    <t>Radek</t>
  </si>
  <si>
    <t>Kolaja</t>
  </si>
  <si>
    <t>Richard</t>
  </si>
  <si>
    <t>Macháček</t>
  </si>
  <si>
    <t>Petr</t>
  </si>
  <si>
    <t>Morong</t>
  </si>
  <si>
    <t>Roman</t>
  </si>
  <si>
    <t>Šrom</t>
  </si>
  <si>
    <t>30000200</t>
  </si>
  <si>
    <t>Jelínek</t>
  </si>
  <si>
    <t>Popelka</t>
  </si>
  <si>
    <t>manažer</t>
  </si>
  <si>
    <t>Baňař</t>
  </si>
  <si>
    <t>Martin</t>
  </si>
  <si>
    <t>Váňa</t>
  </si>
  <si>
    <t>Pavel</t>
  </si>
  <si>
    <t>Dundálek</t>
  </si>
  <si>
    <t>Křápek</t>
  </si>
  <si>
    <t>Stanislav</t>
  </si>
  <si>
    <t>10030000200</t>
  </si>
  <si>
    <t>automechanik</t>
  </si>
  <si>
    <t>Gavenda</t>
  </si>
  <si>
    <t>Karel</t>
  </si>
  <si>
    <t>Uhlíř</t>
  </si>
  <si>
    <t>Lukáš</t>
  </si>
  <si>
    <t>Zetík</t>
  </si>
  <si>
    <t>Michal</t>
  </si>
  <si>
    <t>10080000200</t>
  </si>
  <si>
    <t>Kepič</t>
  </si>
  <si>
    <t>Tomáš</t>
  </si>
  <si>
    <t>Hromádková</t>
  </si>
  <si>
    <t>Jana</t>
  </si>
  <si>
    <t>Pavlicová</t>
  </si>
  <si>
    <t>Irena</t>
  </si>
  <si>
    <t>Tomčala</t>
  </si>
  <si>
    <t>Zámečník</t>
  </si>
  <si>
    <t>Jakub</t>
  </si>
  <si>
    <t>Zavadil</t>
  </si>
  <si>
    <t>Rostislav</t>
  </si>
  <si>
    <t>Hruška</t>
  </si>
  <si>
    <t>10050000200</t>
  </si>
  <si>
    <t>Gremlica</t>
  </si>
  <si>
    <t>Jiří</t>
  </si>
  <si>
    <t>Krejčíř</t>
  </si>
  <si>
    <t>Aleš</t>
  </si>
  <si>
    <t>Bulín</t>
  </si>
  <si>
    <t>Mlčoch</t>
  </si>
  <si>
    <t>Adam</t>
  </si>
  <si>
    <t>vedoucí dílny a servisu</t>
  </si>
  <si>
    <t>Krchňáček</t>
  </si>
  <si>
    <t>10020000200</t>
  </si>
  <si>
    <t>vedoucí zásobování</t>
  </si>
  <si>
    <t>Basovník</t>
  </si>
  <si>
    <t>Ocetek</t>
  </si>
  <si>
    <t>účetní</t>
  </si>
  <si>
    <t>Mrázek</t>
  </si>
  <si>
    <t>Jurčík</t>
  </si>
  <si>
    <t>Jambor</t>
  </si>
  <si>
    <t>Konečný</t>
  </si>
  <si>
    <t>František</t>
  </si>
  <si>
    <t>Matušinec</t>
  </si>
  <si>
    <t>Černý</t>
  </si>
  <si>
    <t>Šimeček</t>
  </si>
  <si>
    <t>Marek</t>
  </si>
  <si>
    <t>Zdeněk</t>
  </si>
  <si>
    <t>Marťán</t>
  </si>
  <si>
    <t>Frolo</t>
  </si>
  <si>
    <t>10060000600200</t>
  </si>
  <si>
    <t>Rolko</t>
  </si>
  <si>
    <t>10060000200</t>
  </si>
  <si>
    <t>Sychra</t>
  </si>
  <si>
    <t>Rochla</t>
  </si>
  <si>
    <t>Zahálka</t>
  </si>
  <si>
    <t>Maňák</t>
  </si>
  <si>
    <t>Dominik</t>
  </si>
  <si>
    <t>Botek</t>
  </si>
  <si>
    <t>Foltýn</t>
  </si>
  <si>
    <t>Baleja</t>
  </si>
  <si>
    <t>Ladislav</t>
  </si>
  <si>
    <t>Juračková</t>
  </si>
  <si>
    <t>Barbora</t>
  </si>
  <si>
    <t>Štěpán</t>
  </si>
  <si>
    <t>Jitka</t>
  </si>
  <si>
    <t>fakturantka-pomocná účetní</t>
  </si>
  <si>
    <t>Žalčík</t>
  </si>
  <si>
    <t>Vaculka</t>
  </si>
  <si>
    <t>Jaromír</t>
  </si>
  <si>
    <t>Marečková</t>
  </si>
  <si>
    <t>Miroslava</t>
  </si>
  <si>
    <t>10090000200</t>
  </si>
  <si>
    <t>uklizečka</t>
  </si>
  <si>
    <t>Bartončík</t>
  </si>
  <si>
    <t>Milan</t>
  </si>
  <si>
    <t>Richtr</t>
  </si>
  <si>
    <t>Vladimír</t>
  </si>
  <si>
    <t>Škulavik</t>
  </si>
  <si>
    <t>Špaček</t>
  </si>
  <si>
    <t>Kováč</t>
  </si>
  <si>
    <t>Branislav</t>
  </si>
  <si>
    <t>Kazmér</t>
  </si>
  <si>
    <t>Kozák</t>
  </si>
  <si>
    <t>Miloš</t>
  </si>
  <si>
    <t>Martina</t>
  </si>
  <si>
    <t>Šmídková</t>
  </si>
  <si>
    <t>Mertel</t>
  </si>
  <si>
    <t>Zunt</t>
  </si>
  <si>
    <t>Gergela</t>
  </si>
  <si>
    <t>Křepelka</t>
  </si>
  <si>
    <t>Hajčman</t>
  </si>
  <si>
    <t xml:space="preserve">AG TRANSPORT, s.r.o.                         Tel.:    +420 572 434 501
Průmyslová 1141                                   Fax:    +420 572 693 301
686 01  Uherské Hradiště              E-mail: info@agtransport.cz
Česká republika                                    Web:  www.agtransport.cz
</t>
  </si>
  <si>
    <t>pč</t>
  </si>
  <si>
    <t>Číslo</t>
  </si>
  <si>
    <t>Hanák</t>
  </si>
  <si>
    <t>Kamil</t>
  </si>
  <si>
    <t>Hasík</t>
  </si>
  <si>
    <t>Homolová</t>
  </si>
  <si>
    <t>Nikola</t>
  </si>
  <si>
    <t>Kepičová</t>
  </si>
  <si>
    <t>Krištan</t>
  </si>
  <si>
    <t>Patrik</t>
  </si>
  <si>
    <t>Nepraš</t>
  </si>
  <si>
    <t>Procházka</t>
  </si>
  <si>
    <t>Rapant</t>
  </si>
  <si>
    <t>Straňák</t>
  </si>
  <si>
    <t>Šamaj</t>
  </si>
  <si>
    <t>Šátek</t>
  </si>
  <si>
    <t>Počet</t>
  </si>
  <si>
    <t>Fluktuace řidičů VKD, MKD</t>
  </si>
  <si>
    <t>Vznik PP  v daném roce</t>
  </si>
  <si>
    <t>Ukončení PP v daném roce</t>
  </si>
  <si>
    <t>Fluktuace v daném roce</t>
  </si>
  <si>
    <t>Fluktuace THP prac.</t>
  </si>
  <si>
    <t>Fluktuace dílna</t>
  </si>
  <si>
    <t>Fluktuace jeřábníci</t>
  </si>
  <si>
    <t>Počátečný stav na začátku roka</t>
  </si>
  <si>
    <t>Konečný stav na konci roka</t>
  </si>
  <si>
    <t>FLUKTUACE ZAMĚSTNANCŮ</t>
  </si>
  <si>
    <t>Bičanová</t>
  </si>
  <si>
    <t>Kristýna</t>
  </si>
  <si>
    <t>Bruštík</t>
  </si>
  <si>
    <t>dohoda o provedení práce</t>
  </si>
  <si>
    <t>Maňásková</t>
  </si>
  <si>
    <t>Rajsigl</t>
  </si>
  <si>
    <t>speditér</t>
  </si>
  <si>
    <t>Váš</t>
  </si>
  <si>
    <t>technický ředitel</t>
  </si>
  <si>
    <t>řidič mezinárodní kamionové dopravy</t>
  </si>
  <si>
    <t>jeřábník - řidič mezinárodní kamionové dopravy</t>
  </si>
  <si>
    <t>Belantová</t>
  </si>
  <si>
    <t>administrativní pracovník dopravy</t>
  </si>
  <si>
    <t>Daniš</t>
  </si>
  <si>
    <t>Danko</t>
  </si>
  <si>
    <t>Marcel</t>
  </si>
  <si>
    <t>Došková</t>
  </si>
  <si>
    <t>Hana</t>
  </si>
  <si>
    <t>Ducar</t>
  </si>
  <si>
    <t>mechanik - řidič mezinárodní kamionové dopravy</t>
  </si>
  <si>
    <t>Ľubomír</t>
  </si>
  <si>
    <t>Knotek</t>
  </si>
  <si>
    <t>Kovács</t>
  </si>
  <si>
    <t>Maliňák</t>
  </si>
  <si>
    <t>Malinová</t>
  </si>
  <si>
    <t>Olga</t>
  </si>
  <si>
    <t>Novotná</t>
  </si>
  <si>
    <t>Lucie</t>
  </si>
  <si>
    <t>Oslzlová</t>
  </si>
  <si>
    <t>Kateřina</t>
  </si>
  <si>
    <t>servisní technik</t>
  </si>
  <si>
    <t>dispečer - řidič mezinárodní kamionové dopravy</t>
  </si>
  <si>
    <t>administrativní pracovník dílny</t>
  </si>
  <si>
    <t>Štíva</t>
  </si>
  <si>
    <t>Radovan</t>
  </si>
  <si>
    <t>Vaščák</t>
  </si>
  <si>
    <t>Vejvoda</t>
  </si>
  <si>
    <t>SEZNAM ZAMĚSTNANCŮ, k 15.10.2021</t>
  </si>
  <si>
    <t xml:space="preserve">Matušů </t>
  </si>
  <si>
    <t>Raschmannová</t>
  </si>
  <si>
    <t>Pavla</t>
  </si>
  <si>
    <t>Chalupníček</t>
  </si>
  <si>
    <t>Jaroš</t>
  </si>
  <si>
    <t>Jozef</t>
  </si>
  <si>
    <t>Lencsés</t>
  </si>
  <si>
    <t>Oulehlová</t>
  </si>
  <si>
    <t>Pfeilerová</t>
  </si>
  <si>
    <t>Petra</t>
  </si>
  <si>
    <t>Václav</t>
  </si>
  <si>
    <t>Skorčík</t>
  </si>
  <si>
    <t>Šimon</t>
  </si>
  <si>
    <t>Šopoň</t>
  </si>
  <si>
    <t>Vašíček</t>
  </si>
  <si>
    <t>10060000500200</t>
  </si>
  <si>
    <t>Oldřich</t>
  </si>
  <si>
    <t>Zajíčková Homolová</t>
  </si>
  <si>
    <t>SEZNAM ZAMĚSTNANCŮ, k 14.11.2022</t>
  </si>
  <si>
    <t>SEZNAM ZAMĚSTNANCŮ, k 31.12.2022</t>
  </si>
  <si>
    <r>
      <t xml:space="preserve">Stav zaměstnanců k 31.12.2022 je </t>
    </r>
    <r>
      <rPr>
        <b/>
        <sz val="9"/>
        <rFont val="Segoe UI"/>
        <family val="2"/>
        <charset val="238"/>
      </rPr>
      <t>106</t>
    </r>
    <r>
      <rPr>
        <sz val="9"/>
        <rFont val="Segoe UI"/>
        <family val="2"/>
        <charset val="238"/>
      </rPr>
      <t>. Petr Botek PP ukončen k 15.12.2022.</t>
    </r>
  </si>
  <si>
    <t>CELKEM, konečný stav</t>
  </si>
  <si>
    <t>dilna</t>
  </si>
  <si>
    <t>spedice</t>
  </si>
  <si>
    <t>jeraby</t>
  </si>
  <si>
    <t>doprava</t>
  </si>
  <si>
    <t>ekonon</t>
  </si>
  <si>
    <t>uctarna</t>
  </si>
  <si>
    <t>thp</t>
  </si>
  <si>
    <t>ridic</t>
  </si>
  <si>
    <t>fakturace</t>
  </si>
  <si>
    <t>Čaládi</t>
  </si>
  <si>
    <t>Dohnal</t>
  </si>
  <si>
    <t>skladník - řidič mezinárodní kamionové dopravy</t>
  </si>
  <si>
    <t>Jagoš st.</t>
  </si>
  <si>
    <t>Kodrla</t>
  </si>
  <si>
    <t>Norulák</t>
  </si>
  <si>
    <t>David</t>
  </si>
  <si>
    <t>Os. číslo</t>
  </si>
  <si>
    <t>Středisko</t>
  </si>
  <si>
    <t>Doprava - THP (dispečeři, admin. prac)</t>
  </si>
  <si>
    <t>Kamiony - THP (řidiči + vozy)</t>
  </si>
  <si>
    <t>Jeřáby - THP</t>
  </si>
  <si>
    <t>Ostatní - THP</t>
  </si>
  <si>
    <t>Sypké materiály - THP (řidiči + vozy)</t>
  </si>
  <si>
    <t>Těžká doprava - THP (řidiči + vozy)</t>
  </si>
  <si>
    <t>Dílna a servis - THP</t>
  </si>
  <si>
    <t>Ekonomický - THP</t>
  </si>
  <si>
    <t>Vedení - THP</t>
  </si>
  <si>
    <t>Spedice - THP</t>
  </si>
  <si>
    <t>Otrokovice - THP</t>
  </si>
  <si>
    <t>Stavební mechanizace - THP</t>
  </si>
  <si>
    <t>Ostatní stav stroje - THP</t>
  </si>
  <si>
    <t>Vášová</t>
  </si>
  <si>
    <t>SEZNAM ZAMĚSTNANCŮ, k 31.12.2023</t>
  </si>
  <si>
    <t>Kategorizace zaměstnanců, stav k 31.12.2023</t>
  </si>
  <si>
    <t>Popisky řádků</t>
  </si>
  <si>
    <t>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</si>
</sst>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"/>
    <numFmt numFmtId="165" formatCode="_-* #,##0_-;\-* #,##0_-;_-* &quot;-&quot;??_-;_-@_-"/>
  </numFmts>
  <fonts count="18" x14ac:knownFonts="1">
    <font>
      <sz val="11"/>
      <name val="Calibri"/>
      <charset val="1"/>
    </font>
    <font>
      <sz val="9"/>
      <color rgb="FF6D6D6D"/>
      <name val="Segoe UI"/>
      <family val="2"/>
      <charset val="238"/>
    </font>
    <font>
      <sz val="9"/>
      <color rgb="FF000000"/>
      <name val="Segoe UI"/>
      <family val="2"/>
      <charset val="238"/>
    </font>
    <font>
      <sz val="11"/>
      <name val="Calibri"/>
      <family val="2"/>
      <charset val="238"/>
    </font>
    <font>
      <sz val="9"/>
      <color theme="4" tint="-0.499984740745262"/>
      <name val="Segoe UI"/>
      <family val="2"/>
      <charset val="238"/>
    </font>
    <font>
      <b/>
      <sz val="16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8"/>
      <name val="Calibri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name val="Segoe UI"/>
      <family val="2"/>
      <charset val="238"/>
    </font>
    <font>
      <sz val="9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F7F7EF"/>
        <bgColor rgb="FFF7F7EF"/>
      </patternFill>
    </fill>
    <fill>
      <patternFill patternType="solid">
        <fgColor rgb="FFB4C6E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5" fontId="2" fillId="2" borderId="1" xfId="1" applyNumberFormat="1" applyFont="1" applyFill="1" applyBorder="1" applyAlignment="1" applyProtection="1">
      <alignment horizontal="center" vertical="top" wrapText="1"/>
    </xf>
    <xf numFmtId="165" fontId="2" fillId="4" borderId="1" xfId="1" applyNumberFormat="1" applyFont="1" applyFill="1" applyBorder="1" applyAlignment="1" applyProtection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9" fillId="0" borderId="0" xfId="0" applyFont="1"/>
    <xf numFmtId="0" fontId="10" fillId="5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5" fontId="11" fillId="0" borderId="1" xfId="1" applyNumberFormat="1" applyFont="1" applyBorder="1" applyAlignment="1">
      <alignment horizontal="right" vertical="center"/>
    </xf>
    <xf numFmtId="165" fontId="11" fillId="7" borderId="1" xfId="2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vertical="top"/>
    </xf>
    <xf numFmtId="49" fontId="12" fillId="0" borderId="1" xfId="0" applyNumberFormat="1" applyFont="1" applyBorder="1" applyAlignment="1">
      <alignment vertical="top"/>
    </xf>
    <xf numFmtId="14" fontId="12" fillId="0" borderId="1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vertical="top"/>
    </xf>
    <xf numFmtId="164" fontId="12" fillId="0" borderId="5" xfId="0" applyNumberFormat="1" applyFont="1" applyBorder="1" applyAlignment="1">
      <alignment vertical="top"/>
    </xf>
    <xf numFmtId="49" fontId="12" fillId="0" borderId="6" xfId="0" applyNumberFormat="1" applyFont="1" applyBorder="1" applyAlignment="1">
      <alignment vertical="top"/>
    </xf>
    <xf numFmtId="14" fontId="12" fillId="0" borderId="6" xfId="0" applyNumberFormat="1" applyFont="1" applyBorder="1" applyAlignment="1">
      <alignment vertical="top"/>
    </xf>
    <xf numFmtId="49" fontId="13" fillId="0" borderId="7" xfId="0" applyNumberFormat="1" applyFont="1" applyBorder="1" applyAlignment="1">
      <alignment vertical="top"/>
    </xf>
    <xf numFmtId="49" fontId="14" fillId="0" borderId="4" xfId="0" applyNumberFormat="1" applyFont="1" applyBorder="1" applyAlignment="1">
      <alignment vertical="top"/>
    </xf>
    <xf numFmtId="164" fontId="0" fillId="0" borderId="3" xfId="0" applyNumberFormat="1" applyBorder="1" applyAlignment="1">
      <alignment vertical="top"/>
    </xf>
    <xf numFmtId="49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164" fontId="0" fillId="0" borderId="5" xfId="0" applyNumberFormat="1" applyBorder="1" applyAlignment="1">
      <alignment vertical="top"/>
    </xf>
    <xf numFmtId="49" fontId="0" fillId="0" borderId="6" xfId="0" applyNumberFormat="1" applyBorder="1" applyAlignment="1">
      <alignment vertical="top"/>
    </xf>
    <xf numFmtId="14" fontId="0" fillId="0" borderId="6" xfId="0" applyNumberFormat="1" applyBorder="1" applyAlignment="1">
      <alignment vertical="top"/>
    </xf>
    <xf numFmtId="49" fontId="14" fillId="0" borderId="1" xfId="0" applyNumberFormat="1" applyFont="1" applyBorder="1" applyAlignment="1">
      <alignment vertical="top"/>
    </xf>
    <xf numFmtId="49" fontId="14" fillId="0" borderId="6" xfId="0" applyNumberFormat="1" applyFont="1" applyBorder="1" applyAlignment="1">
      <alignment vertical="top"/>
    </xf>
    <xf numFmtId="165" fontId="0" fillId="0" borderId="1" xfId="0" applyNumberFormat="1" applyBorder="1"/>
    <xf numFmtId="0" fontId="10" fillId="8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0" fontId="10" fillId="9" borderId="1" xfId="0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left" vertical="top" wrapText="1"/>
    </xf>
    <xf numFmtId="0" fontId="17" fillId="0" borderId="8" xfId="0" applyFont="1" applyBorder="1" applyAlignment="1">
      <alignment vertical="top"/>
    </xf>
    <xf numFmtId="0" fontId="17" fillId="0" borderId="9" xfId="0" applyFont="1" applyBorder="1" applyAlignment="1">
      <alignment vertical="top"/>
    </xf>
    <xf numFmtId="14" fontId="17" fillId="0" borderId="9" xfId="0" applyNumberFormat="1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left" vertical="top" wrapText="1"/>
    </xf>
  </cellXfs>
  <cellStyles count="3">
    <cellStyle name="Čárka" xfId="1" builtinId="3"/>
    <cellStyle name="Normální" xfId="0" builtinId="0"/>
    <cellStyle name="Procenta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0</xdr:rowOff>
    </xdr:from>
    <xdr:to>
      <xdr:col>4</xdr:col>
      <xdr:colOff>561892</xdr:colOff>
      <xdr:row>2</xdr:row>
      <xdr:rowOff>266065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6AB81346-33E4-4652-8EC9-9F01C777CE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501015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BD95F580-76F4-4E50-A17B-CAE95783D4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224790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F646F5EB-9822-4A3F-AD75-2B290C91B8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2044065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CBDEC7E7-3805-4518-9F9A-57F008316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2044065</xdr:colOff>
      <xdr:row>0</xdr:row>
      <xdr:rowOff>647065</xdr:rowOff>
    </xdr:to>
    <xdr:pic>
      <xdr:nvPicPr>
        <xdr:cNvPr id="2" name="Picture 1" descr="Loga-AG-+-ISO-+-GMP">
          <a:extLst>
            <a:ext uri="{FF2B5EF4-FFF2-40B4-BE49-F238E27FC236}">
              <a16:creationId xmlns:a16="http://schemas.microsoft.com/office/drawing/2014/main" id="{BE57ED96-B28E-4AB9-8D2C-233B53E17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0"/>
          <a:ext cx="3568065" cy="647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a Oulehlová" refreshedDate="45334.448559375" createdVersion="8" refreshedVersion="8" minRefreshableVersion="3" recordCount="100" xr:uid="{6A0884F1-9B1B-4837-93BA-D925CA164260}">
  <cacheSource type="worksheet">
    <worksheetSource ref="A3:J103" sheet="zaměstnanci 2023 - 12"/>
  </cacheSource>
  <cacheFields count="10">
    <cacheField name="pč" numFmtId="165">
      <sharedItems containsNonDate="0" containsString="0" containsBlank="1"/>
    </cacheField>
    <cacheField name="Os. číslo" numFmtId="164">
      <sharedItems containsSemiMixedTypes="0" containsString="0" containsNumber="1" containsInteger="1" minValue="30" maxValue="1029"/>
    </cacheField>
    <cacheField name="Příjmení" numFmtId="49">
      <sharedItems/>
    </cacheField>
    <cacheField name="Jméno" numFmtId="49">
      <sharedItems/>
    </cacheField>
    <cacheField name="Útvar" numFmtId="49">
      <sharedItems/>
    </cacheField>
    <cacheField name="Vznik PP" numFmtId="14">
      <sharedItems containsSemiMixedTypes="0" containsNonDate="0" containsDate="1" containsString="0" minDate="2006-01-02T00:00:00" maxDate="2023-10-06T00:00:00"/>
    </cacheField>
    <cacheField name="Konec PP" numFmtId="14">
      <sharedItems containsNonDate="0" containsDate="1" containsString="0" containsBlank="1" minDate="2023-12-31T00:00:00" maxDate="2024-02-01T00:00:00"/>
    </cacheField>
    <cacheField name="Kategorie" numFmtId="49">
      <sharedItems count="2">
        <s v="O"/>
        <s v="Ř"/>
      </sharedItems>
    </cacheField>
    <cacheField name="Středisko" numFmtId="49">
      <sharedItems/>
    </cacheField>
    <cacheField name="Název" numFmtId="49">
      <sharedItems count="20">
        <s v="dispečer - speditér"/>
        <s v="řidič mezinárodní kamionové dopravy"/>
        <s v="jeřábník - řidič mezinárodní kamionové dopravy"/>
        <s v="uklizečka"/>
        <s v="skladník - řidič mezinárodní kamionové dopravy"/>
        <s v="fakturantka-pomocná účetní"/>
        <s v="technik"/>
        <s v="ekonom"/>
        <s v="samostatný referent"/>
        <s v="mechanik - řidič mezinárodní kamionové dopravy"/>
        <s v="administrativní pracovník dopravy"/>
        <s v="manažer"/>
        <s v="automechanik"/>
        <s v="vedoucí dílny a servisu"/>
        <s v="účetní"/>
        <s v="servisní technik"/>
        <s v="dispečer - řidič mezinárodní kamionové dopravy"/>
        <s v="administrativní pracovník dílny"/>
        <s v="speditér"/>
        <s v="technický ředit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m/>
    <n v="360"/>
    <s v="Baleja"/>
    <s v="Ladislav"/>
    <s v="10070000200"/>
    <d v="2014-03-03T00:00:00"/>
    <m/>
    <x v="0"/>
    <s v="Doprava - THP (dispečeři, admin. prac)"/>
    <x v="0"/>
  </r>
  <r>
    <m/>
    <n v="147"/>
    <s v="Baňař"/>
    <s v="Martin"/>
    <s v="10080000200"/>
    <d v="2009-02-02T00:00:00"/>
    <m/>
    <x v="1"/>
    <s v="Kamiony - THP (řidiči + vozy)"/>
    <x v="1"/>
  </r>
  <r>
    <m/>
    <n v="106"/>
    <s v="Bančák"/>
    <s v="Libor"/>
    <s v="10070000700200"/>
    <d v="2008-05-12T00:00:00"/>
    <m/>
    <x v="1"/>
    <s v="Kamiony - THP (řidiči + vozy)"/>
    <x v="1"/>
  </r>
  <r>
    <m/>
    <n v="390"/>
    <s v="Bartončík"/>
    <s v="Milan"/>
    <s v="10060000600200"/>
    <d v="2015-02-10T00:00:00"/>
    <m/>
    <x v="0"/>
    <s v="Jeřáby - THP"/>
    <x v="2"/>
  </r>
  <r>
    <m/>
    <n v="270"/>
    <s v="Basovník"/>
    <s v="Martin"/>
    <s v="10070000700200"/>
    <d v="2011-10-25T00:00:00"/>
    <m/>
    <x v="1"/>
    <s v="Kamiony - THP (řidiči + vozy)"/>
    <x v="1"/>
  </r>
  <r>
    <m/>
    <n v="411"/>
    <s v="Bičanová"/>
    <s v="Kristýna"/>
    <s v="10090000200"/>
    <d v="2016-01-04T00:00:00"/>
    <m/>
    <x v="0"/>
    <s v="Ostatní - THP"/>
    <x v="3"/>
  </r>
  <r>
    <m/>
    <n v="260"/>
    <s v="Bulín"/>
    <s v="Jiří"/>
    <s v="10080000200"/>
    <d v="2011-06-01T00:00:00"/>
    <m/>
    <x v="1"/>
    <s v="Sypké materiály - THP (řidiči + vozy)"/>
    <x v="1"/>
  </r>
  <r>
    <m/>
    <n v="1022"/>
    <s v="Čaládi"/>
    <s v="Tomáš"/>
    <s v="10060000600200"/>
    <d v="2023-03-20T00:00:00"/>
    <m/>
    <x v="0"/>
    <s v="Jeřáby - THP"/>
    <x v="2"/>
  </r>
  <r>
    <m/>
    <n v="308"/>
    <s v="Černý"/>
    <s v="Jiří"/>
    <s v="10080000200"/>
    <d v="2012-07-04T00:00:00"/>
    <m/>
    <x v="1"/>
    <s v="Těžká doprava - THP (řidiči + vozy)"/>
    <x v="1"/>
  </r>
  <r>
    <m/>
    <n v="1020"/>
    <s v="Dohnal"/>
    <s v="Martin"/>
    <s v="10030000200"/>
    <d v="2023-01-02T00:00:00"/>
    <m/>
    <x v="0"/>
    <s v="Dílna a servis - THP"/>
    <x v="4"/>
  </r>
  <r>
    <m/>
    <n v="1001"/>
    <s v="Došková"/>
    <s v="Hana"/>
    <s v="10040000200"/>
    <d v="2021-08-01T00:00:00"/>
    <m/>
    <x v="0"/>
    <s v="Ekonomický - THP"/>
    <x v="5"/>
  </r>
  <r>
    <m/>
    <n v="159"/>
    <s v="Dundálek"/>
    <s v="Miroslav"/>
    <s v="10070000700200"/>
    <d v="2009-04-20T00:00:00"/>
    <m/>
    <x v="1"/>
    <s v="Kamiony - THP (řidiči + vozy)"/>
    <x v="1"/>
  </r>
  <r>
    <m/>
    <n v="359"/>
    <s v="Foltýn"/>
    <s v="Pavel"/>
    <s v="10070000700200"/>
    <d v="2014-02-17T00:00:00"/>
    <m/>
    <x v="1"/>
    <s v="Kamiony - THP (řidiči + vozy)"/>
    <x v="1"/>
  </r>
  <r>
    <m/>
    <n v="318"/>
    <s v="Frolo"/>
    <s v="Josef"/>
    <s v="10060000600200"/>
    <d v="2013-01-02T00:00:00"/>
    <m/>
    <x v="0"/>
    <s v="Jeřáby - THP"/>
    <x v="2"/>
  </r>
  <r>
    <m/>
    <n v="170"/>
    <s v="Gavenda"/>
    <s v="Karel"/>
    <s v="10070000800200"/>
    <d v="2009-08-17T00:00:00"/>
    <d v="2023-12-31T00:00:00"/>
    <x v="1"/>
    <s v="Sypké materiály - THP (řidiči + vozy)"/>
    <x v="1"/>
  </r>
  <r>
    <m/>
    <n v="456"/>
    <s v="Gergela"/>
    <s v="Michal"/>
    <s v="10080000200"/>
    <d v="2018-01-11T00:00:00"/>
    <m/>
    <x v="1"/>
    <s v="Těžká doprava - THP (řidiči + vozy)"/>
    <x v="1"/>
  </r>
  <r>
    <m/>
    <n v="245"/>
    <s v="Gremlica"/>
    <s v="Jiří"/>
    <s v="10070000700200"/>
    <d v="2011-03-01T00:00:00"/>
    <m/>
    <x v="1"/>
    <s v="Kamiony - THP (řidiči + vozy)"/>
    <x v="1"/>
  </r>
  <r>
    <m/>
    <n v="75"/>
    <s v="Guriča"/>
    <s v="Antonín"/>
    <s v="10010000200"/>
    <d v="2007-09-03T00:00:00"/>
    <m/>
    <x v="0"/>
    <s v="Vedení - THP"/>
    <x v="6"/>
  </r>
  <r>
    <m/>
    <n v="76"/>
    <s v="Guričová"/>
    <s v="Milena"/>
    <s v="10040000200"/>
    <d v="2007-09-03T00:00:00"/>
    <m/>
    <x v="0"/>
    <s v="Ekonomický - THP"/>
    <x v="7"/>
  </r>
  <r>
    <m/>
    <n v="466"/>
    <s v="Hajčman"/>
    <s v="Jaromír"/>
    <s v="10070000700200"/>
    <d v="2018-07-02T00:00:00"/>
    <m/>
    <x v="1"/>
    <s v="Kamiony - THP (řidiči + vozy)"/>
    <x v="1"/>
  </r>
  <r>
    <m/>
    <n v="479"/>
    <s v="Hanák"/>
    <s v="Kamil"/>
    <s v="10070000800200"/>
    <d v="2019-03-15T00:00:00"/>
    <m/>
    <x v="1"/>
    <s v="Sypké materiály - THP (řidiči + vozy)"/>
    <x v="1"/>
  </r>
  <r>
    <m/>
    <n v="1015"/>
    <s v="Hasa"/>
    <s v="Libor"/>
    <s v="10070000700200"/>
    <d v="2022-09-01T00:00:00"/>
    <m/>
    <x v="1"/>
    <s v="Kamiony - THP (řidiči + vozy)"/>
    <x v="1"/>
  </r>
  <r>
    <m/>
    <n v="473"/>
    <s v="Hasík"/>
    <s v="Radek"/>
    <s v="10070000700200"/>
    <d v="2018-11-01T00:00:00"/>
    <m/>
    <x v="1"/>
    <s v="Kamiony - THP (řidiči + vozy)"/>
    <x v="1"/>
  </r>
  <r>
    <m/>
    <n v="103"/>
    <s v="Hladiš"/>
    <s v="Miroslav"/>
    <s v="10070000700200"/>
    <d v="2008-05-02T00:00:00"/>
    <m/>
    <x v="1"/>
    <s v="Kamiony - THP (řidiči + vozy)"/>
    <x v="1"/>
  </r>
  <r>
    <m/>
    <n v="467"/>
    <s v="Hladiš"/>
    <s v="Martin"/>
    <s v="10070000700200"/>
    <d v="2018-07-02T00:00:00"/>
    <m/>
    <x v="1"/>
    <s v="Kamiony - THP (řidiči + vozy)"/>
    <x v="1"/>
  </r>
  <r>
    <m/>
    <n v="202"/>
    <s v="Hromádková"/>
    <s v="Jana"/>
    <s v="10040000200"/>
    <d v="2010-07-01T00:00:00"/>
    <m/>
    <x v="0"/>
    <s v="Ekonomický - THP"/>
    <x v="8"/>
  </r>
  <r>
    <m/>
    <n v="222"/>
    <s v="Hruška"/>
    <s v="Roman"/>
    <s v="10050000200"/>
    <d v="2010-11-01T00:00:00"/>
    <m/>
    <x v="0"/>
    <s v="Spedice - THP"/>
    <x v="0"/>
  </r>
  <r>
    <m/>
    <n v="112"/>
    <s v="Ivičič"/>
    <s v="Peter"/>
    <s v="10070000700200"/>
    <d v="2008-06-30T00:00:00"/>
    <m/>
    <x v="1"/>
    <s v="Kamiony - THP (řidiči + vozy)"/>
    <x v="1"/>
  </r>
  <r>
    <m/>
    <n v="79"/>
    <s v="Jagoš"/>
    <s v="Dušan"/>
    <s v="10070000800200"/>
    <d v="2007-11-05T00:00:00"/>
    <m/>
    <x v="1"/>
    <s v="Sypké materiály - THP (řidiči + vozy)"/>
    <x v="1"/>
  </r>
  <r>
    <m/>
    <n v="1006"/>
    <s v="Jagoš"/>
    <s v="Pavel"/>
    <s v="10030000200"/>
    <d v="2021-10-01T00:00:00"/>
    <m/>
    <x v="0"/>
    <s v="Dílna a servis - THP"/>
    <x v="9"/>
  </r>
  <r>
    <m/>
    <n v="1018"/>
    <s v="Jagoš"/>
    <s v="Richard"/>
    <s v="10060000600200"/>
    <d v="2022-11-01T00:00:00"/>
    <m/>
    <x v="0"/>
    <s v="Jeřáby - THP"/>
    <x v="2"/>
  </r>
  <r>
    <m/>
    <n v="421"/>
    <s v="Jagoš st."/>
    <s v="Richard"/>
    <s v="10060000600200"/>
    <d v="2016-08-01T00:00:00"/>
    <m/>
    <x v="0"/>
    <s v="Jeřáby - THP"/>
    <x v="2"/>
  </r>
  <r>
    <m/>
    <n v="299"/>
    <s v="Jambor"/>
    <s v="Josef"/>
    <s v="10070000700200"/>
    <d v="2012-05-02T00:00:00"/>
    <m/>
    <x v="1"/>
    <s v="Kamiony - THP (řidiči + vozy)"/>
    <x v="1"/>
  </r>
  <r>
    <m/>
    <n v="1017"/>
    <s v="Jaroš"/>
    <s v="Vladimír"/>
    <s v="10070000700200"/>
    <d v="2022-09-12T00:00:00"/>
    <d v="2023-12-31T00:00:00"/>
    <x v="1"/>
    <s v="Kamiony - THP (řidiči + vozy)"/>
    <x v="1"/>
  </r>
  <r>
    <m/>
    <n v="144"/>
    <s v="Jelínek"/>
    <s v="Libor"/>
    <s v="10070000200"/>
    <d v="2009-01-02T00:00:00"/>
    <m/>
    <x v="0"/>
    <s v="Doprava - THP (dispečeři, admin. prac)"/>
    <x v="0"/>
  </r>
  <r>
    <m/>
    <n v="371"/>
    <s v="Juračková"/>
    <s v="Barbora"/>
    <s v="10070000200"/>
    <d v="2014-06-02T00:00:00"/>
    <m/>
    <x v="0"/>
    <s v="Doprava - THP (dispečeři, admin. prac)"/>
    <x v="10"/>
  </r>
  <r>
    <m/>
    <n v="480"/>
    <s v="Jurčík"/>
    <s v="Lukáš"/>
    <s v="10070000700200"/>
    <d v="2019-05-02T00:00:00"/>
    <m/>
    <x v="1"/>
    <s v="Kamiony - THP (řidiči + vozy)"/>
    <x v="1"/>
  </r>
  <r>
    <m/>
    <n v="100"/>
    <s v="Juřička"/>
    <s v="Jozef"/>
    <s v="10070000700200"/>
    <d v="2008-05-02T00:00:00"/>
    <m/>
    <x v="1"/>
    <s v="Kamiony - THP (řidiči + vozy)"/>
    <x v="1"/>
  </r>
  <r>
    <m/>
    <n v="493"/>
    <s v="Kazmér"/>
    <s v="Dušan"/>
    <s v="10060000600200"/>
    <d v="2020-08-28T00:00:00"/>
    <m/>
    <x v="0"/>
    <s v="Jeřáby - THP"/>
    <x v="2"/>
  </r>
  <r>
    <m/>
    <n v="193"/>
    <s v="Kepič"/>
    <s v="Tomáš"/>
    <s v="10010000200"/>
    <d v="2010-04-01T00:00:00"/>
    <m/>
    <x v="0"/>
    <s v="Vedení - THP"/>
    <x v="11"/>
  </r>
  <r>
    <m/>
    <n v="192"/>
    <s v="Kepičová"/>
    <s v="Lenka"/>
    <s v="10040000200"/>
    <d v="2010-04-01T00:00:00"/>
    <m/>
    <x v="0"/>
    <s v="Ekonomický - THP"/>
    <x v="7"/>
  </r>
  <r>
    <m/>
    <n v="1027"/>
    <s v="Kodrla"/>
    <s v="Jiří"/>
    <s v="10030000200"/>
    <d v="2023-08-01T00:00:00"/>
    <d v="2024-01-31T00:00:00"/>
    <x v="0"/>
    <s v="Dílna a servis - THP"/>
    <x v="9"/>
  </r>
  <r>
    <m/>
    <n v="121"/>
    <s v="Kolaja"/>
    <s v="Richard"/>
    <s v="10070000700200"/>
    <d v="2008-08-06T00:00:00"/>
    <m/>
    <x v="1"/>
    <s v="Kamiony - THP (řidiči + vozy)"/>
    <x v="1"/>
  </r>
  <r>
    <m/>
    <n v="491"/>
    <s v="Kolaja"/>
    <s v="Zdeněk"/>
    <s v="10070000800200"/>
    <d v="2020-07-01T00:00:00"/>
    <m/>
    <x v="1"/>
    <s v="Sypké materiály - THP (řidiči + vozy)"/>
    <x v="1"/>
  </r>
  <r>
    <m/>
    <n v="302"/>
    <s v="Konečný"/>
    <s v="Libor"/>
    <s v="10070000700200"/>
    <d v="2012-06-01T00:00:00"/>
    <m/>
    <x v="1"/>
    <s v="Kamiony - THP (řidiči + vozy)"/>
    <x v="1"/>
  </r>
  <r>
    <m/>
    <n v="1002"/>
    <s v="Kovács"/>
    <s v="Ladislav"/>
    <s v="10060000600200"/>
    <d v="2021-08-06T00:00:00"/>
    <m/>
    <x v="0"/>
    <s v="Jeřáby - THP"/>
    <x v="2"/>
  </r>
  <r>
    <m/>
    <n v="1025"/>
    <s v="Krejčíř"/>
    <s v="Aleš"/>
    <s v="10070000700200"/>
    <d v="2023-04-21T00:00:00"/>
    <m/>
    <x v="1"/>
    <s v="Kamiony - THP (řidiči + vozy)"/>
    <x v="1"/>
  </r>
  <r>
    <m/>
    <n v="483"/>
    <s v="Krištan"/>
    <s v="Patrik"/>
    <s v="10060000600200"/>
    <d v="2019-05-15T00:00:00"/>
    <m/>
    <x v="0"/>
    <s v="Jeřáby - THP"/>
    <x v="2"/>
  </r>
  <r>
    <m/>
    <n v="165"/>
    <s v="Křápek"/>
    <s v="Stanislav"/>
    <s v="10030000200"/>
    <d v="2009-06-22T00:00:00"/>
    <m/>
    <x v="0"/>
    <s v="Dílna a servis - THP"/>
    <x v="12"/>
  </r>
  <r>
    <m/>
    <n v="464"/>
    <s v="Křepelka"/>
    <s v="Jaromír"/>
    <s v="10060000600200"/>
    <d v="2018-06-01T00:00:00"/>
    <m/>
    <x v="0"/>
    <s v="Jeřáby - THP"/>
    <x v="2"/>
  </r>
  <r>
    <m/>
    <n v="1016"/>
    <s v="Lencsés"/>
    <s v="Michal"/>
    <s v="10060000600200"/>
    <d v="2022-09-01T00:00:00"/>
    <m/>
    <x v="0"/>
    <s v="Jeřáby - THP"/>
    <x v="2"/>
  </r>
  <r>
    <m/>
    <n v="374"/>
    <s v="Maňásková"/>
    <s v="Jitka"/>
    <s v="10040000200"/>
    <d v="2014-07-01T00:00:00"/>
    <m/>
    <x v="0"/>
    <s v="Ekonomický - THP"/>
    <x v="5"/>
  </r>
  <r>
    <m/>
    <n v="389"/>
    <s v="Marečková"/>
    <s v="Miroslava"/>
    <s v="10090000200"/>
    <d v="2015-02-02T00:00:00"/>
    <m/>
    <x v="0"/>
    <s v="Ostatní - THP"/>
    <x v="3"/>
  </r>
  <r>
    <m/>
    <n v="314"/>
    <s v="Marťán"/>
    <s v="Libor"/>
    <s v="10070000700200"/>
    <d v="2012-09-10T00:00:00"/>
    <m/>
    <x v="1"/>
    <s v="Kamiony - THP (řidiči + vozy)"/>
    <x v="1"/>
  </r>
  <r>
    <m/>
    <n v="306"/>
    <s v="Matušinec"/>
    <s v="Antonín"/>
    <s v="10070000700200"/>
    <d v="2012-07-02T00:00:00"/>
    <m/>
    <x v="1"/>
    <s v="Kamiony - THP (řidiči + vozy)"/>
    <x v="1"/>
  </r>
  <r>
    <m/>
    <n v="449"/>
    <s v="Mertel"/>
    <s v="Vladimír"/>
    <s v="10070000700200"/>
    <d v="2017-07-11T00:00:00"/>
    <m/>
    <x v="1"/>
    <s v="Kamiony - THP (řidiči + vozy)"/>
    <x v="1"/>
  </r>
  <r>
    <m/>
    <n v="262"/>
    <s v="Mlčoch"/>
    <s v="Adam"/>
    <s v="10030000200"/>
    <d v="2011-06-01T00:00:00"/>
    <m/>
    <x v="0"/>
    <s v="Dílna a servis - THP"/>
    <x v="13"/>
  </r>
  <r>
    <m/>
    <n v="290"/>
    <s v="Mrázek"/>
    <s v="Josef"/>
    <s v="10070000700200"/>
    <d v="2012-04-02T00:00:00"/>
    <m/>
    <x v="1"/>
    <s v="Kamiony - THP (řidiči + vozy)"/>
    <x v="1"/>
  </r>
  <r>
    <m/>
    <n v="120"/>
    <s v="Němeček"/>
    <s v="Radek"/>
    <s v="10080000200"/>
    <d v="2008-08-05T00:00:00"/>
    <m/>
    <x v="1"/>
    <s v="Kamiony - THP (řidiči + vozy)"/>
    <x v="1"/>
  </r>
  <r>
    <m/>
    <n v="475"/>
    <s v="Nepraš"/>
    <s v="Petr"/>
    <s v="10070000700200"/>
    <d v="2018-12-03T00:00:00"/>
    <m/>
    <x v="1"/>
    <s v="Kamiony - THP (řidiči + vozy)"/>
    <x v="1"/>
  </r>
  <r>
    <m/>
    <n v="1023"/>
    <s v="Norulák"/>
    <s v="David"/>
    <s v="10060000600200"/>
    <d v="2023-03-20T00:00:00"/>
    <m/>
    <x v="0"/>
    <s v="Jeřáby - THP"/>
    <x v="2"/>
  </r>
  <r>
    <m/>
    <n v="499"/>
    <s v="Novotná"/>
    <s v="Lucie"/>
    <s v="30000200"/>
    <d v="2021-07-01T00:00:00"/>
    <m/>
    <x v="0"/>
    <s v="Otrokovice - THP"/>
    <x v="10"/>
  </r>
  <r>
    <m/>
    <n v="272"/>
    <s v="Ocetek"/>
    <s v="Tomáš"/>
    <s v="10070000700200"/>
    <d v="2011-11-01T00:00:00"/>
    <m/>
    <x v="1"/>
    <s v="Kamiony - THP (řidiči + vozy)"/>
    <x v="1"/>
  </r>
  <r>
    <m/>
    <n v="498"/>
    <s v="Oslzlová"/>
    <s v="Kateřina"/>
    <s v="10070000200"/>
    <d v="2021-06-01T00:00:00"/>
    <m/>
    <x v="0"/>
    <s v="Doprava - THP (dispečeři, admin. prac)"/>
    <x v="10"/>
  </r>
  <r>
    <m/>
    <n v="1019"/>
    <s v="Oulehlová"/>
    <s v="Hana"/>
    <s v="10040000200"/>
    <d v="2022-11-01T00:00:00"/>
    <m/>
    <x v="0"/>
    <s v="Ekonomický - THP"/>
    <x v="14"/>
  </r>
  <r>
    <m/>
    <n v="203"/>
    <s v="Pavlicová"/>
    <s v="Irena"/>
    <s v="10070000700200"/>
    <d v="2010-07-01T00:00:00"/>
    <m/>
    <x v="1"/>
    <s v="Kamiony - THP (řidiči + vozy)"/>
    <x v="1"/>
  </r>
  <r>
    <m/>
    <n v="83"/>
    <s v="Podškubková"/>
    <s v="Lenka"/>
    <s v="10040000200"/>
    <d v="2007-12-11T00:00:00"/>
    <m/>
    <x v="0"/>
    <s v="Ekonomický - THP"/>
    <x v="8"/>
  </r>
  <r>
    <m/>
    <n v="149"/>
    <s v="Popelka"/>
    <s v="Radek"/>
    <s v="10070000200"/>
    <d v="2009-02-01T00:00:00"/>
    <m/>
    <x v="0"/>
    <s v="Doprava - THP (dispečeři, admin. prac)"/>
    <x v="11"/>
  </r>
  <r>
    <m/>
    <n v="1010"/>
    <s v="Popelka"/>
    <s v="Václav"/>
    <s v="10030000200"/>
    <d v="2022-03-01T00:00:00"/>
    <m/>
    <x v="0"/>
    <s v="Dílna a servis - THP"/>
    <x v="9"/>
  </r>
  <r>
    <m/>
    <n v="482"/>
    <s v="Procházka"/>
    <s v="Tomáš"/>
    <s v="10060000600200"/>
    <d v="2019-05-10T00:00:00"/>
    <m/>
    <x v="0"/>
    <s v="Jeřáby - THP"/>
    <x v="2"/>
  </r>
  <r>
    <m/>
    <n v="115"/>
    <s v="Přikryl"/>
    <s v="Josef"/>
    <s v="10070000700200"/>
    <d v="2008-08-01T00:00:00"/>
    <m/>
    <x v="1"/>
    <s v="Kamiony - THP (řidiči + vozy)"/>
    <x v="1"/>
  </r>
  <r>
    <m/>
    <n v="492"/>
    <s v="Rajsigl"/>
    <s v="Jaroslav"/>
    <s v="10070000700200"/>
    <d v="2020-07-01T00:00:00"/>
    <m/>
    <x v="1"/>
    <s v="Kamiony - THP (řidiči + vozy)"/>
    <x v="1"/>
  </r>
  <r>
    <m/>
    <n v="484"/>
    <s v="Rapant"/>
    <s v="Jan"/>
    <s v="10070000200"/>
    <d v="2019-06-03T00:00:00"/>
    <m/>
    <x v="0"/>
    <s v="Doprava - THP (dispečeři, admin. prac)"/>
    <x v="0"/>
  </r>
  <r>
    <m/>
    <n v="404"/>
    <s v="Richtr"/>
    <s v="Ladislav"/>
    <s v="10060000600200"/>
    <d v="2015-10-01T00:00:00"/>
    <m/>
    <x v="0"/>
    <s v="Jeřáby - THP"/>
    <x v="2"/>
  </r>
  <r>
    <m/>
    <n v="335"/>
    <s v="Rochla"/>
    <s v="Aleš"/>
    <s v="10060000200"/>
    <d v="2013-05-02T00:00:00"/>
    <m/>
    <x v="0"/>
    <s v="Stavební mechanizace - THP"/>
    <x v="15"/>
  </r>
  <r>
    <m/>
    <n v="319"/>
    <s v="Rolko"/>
    <s v="Michal"/>
    <s v="10060000200"/>
    <d v="2013-01-02T00:00:00"/>
    <m/>
    <x v="0"/>
    <s v="Stavební mechanizace - THP"/>
    <x v="16"/>
  </r>
  <r>
    <m/>
    <n v="1008"/>
    <s v="Skorčík"/>
    <s v="Šimon"/>
    <s v="10060000600200"/>
    <d v="2021-11-01T00:00:00"/>
    <d v="2023-12-31T00:00:00"/>
    <x v="0"/>
    <s v="Jeřáby - THP"/>
    <x v="2"/>
  </r>
  <r>
    <m/>
    <n v="52"/>
    <s v="Skovajsa"/>
    <s v="Alois"/>
    <s v="10070000700200"/>
    <d v="2006-12-08T00:00:00"/>
    <m/>
    <x v="1"/>
    <s v="Kamiony - THP (řidiči + vozy)"/>
    <x v="1"/>
  </r>
  <r>
    <m/>
    <n v="323"/>
    <s v="Sychra"/>
    <s v="Roman"/>
    <s v="10060000600200"/>
    <d v="2013-02-01T00:00:00"/>
    <m/>
    <x v="0"/>
    <s v="Jeřáby - THP"/>
    <x v="2"/>
  </r>
  <r>
    <m/>
    <n v="486"/>
    <s v="Šamaj"/>
    <s v="Peter"/>
    <s v="10060000600200"/>
    <d v="2019-06-17T00:00:00"/>
    <m/>
    <x v="0"/>
    <s v="Jeřáby - THP"/>
    <x v="2"/>
  </r>
  <r>
    <m/>
    <n v="485"/>
    <s v="Šátek"/>
    <s v="Miloš"/>
    <s v="10080000200"/>
    <d v="2019-06-03T00:00:00"/>
    <m/>
    <x v="1"/>
    <s v="Těžká doprava - THP (řidiči + vozy)"/>
    <x v="1"/>
  </r>
  <r>
    <m/>
    <n v="30"/>
    <s v="Šavara"/>
    <s v="Jan"/>
    <s v="10080000200"/>
    <d v="2006-01-02T00:00:00"/>
    <m/>
    <x v="1"/>
    <s v="Sypké materiály - THP (řidiči + vozy)"/>
    <x v="1"/>
  </r>
  <r>
    <m/>
    <n v="446"/>
    <s v="Šmídková"/>
    <s v="Martina"/>
    <s v="10030000200"/>
    <d v="2017-07-03T00:00:00"/>
    <m/>
    <x v="0"/>
    <s v="Dílna a servis - THP"/>
    <x v="17"/>
  </r>
  <r>
    <m/>
    <n v="1009"/>
    <s v="Šopoň"/>
    <s v="Kamil"/>
    <s v="10060000600200"/>
    <d v="2021-11-01T00:00:00"/>
    <m/>
    <x v="0"/>
    <s v="Jeřáby - THP"/>
    <x v="2"/>
  </r>
  <r>
    <m/>
    <n v="428"/>
    <s v="Špaček"/>
    <s v="Milan"/>
    <s v="10080000200"/>
    <d v="2016-12-01T00:00:00"/>
    <m/>
    <x v="1"/>
    <s v="Těžká doprava - THP (řidiči + vozy)"/>
    <x v="1"/>
  </r>
  <r>
    <m/>
    <n v="140"/>
    <s v="Šrom"/>
    <s v="Roman"/>
    <s v="10050000200"/>
    <d v="2009-01-02T00:00:00"/>
    <m/>
    <x v="0"/>
    <s v="Spedice - THP"/>
    <x v="0"/>
  </r>
  <r>
    <m/>
    <n v="496"/>
    <s v="Štíva"/>
    <s v="Radovan"/>
    <s v="10080000200"/>
    <d v="2021-04-01T00:00:00"/>
    <m/>
    <x v="1"/>
    <s v="Kamiony - THP (řidiči + vozy)"/>
    <x v="1"/>
  </r>
  <r>
    <m/>
    <n v="216"/>
    <s v="Tomčala"/>
    <s v="Libor"/>
    <s v="10070000700200"/>
    <d v="2010-10-01T00:00:00"/>
    <m/>
    <x v="1"/>
    <s v="Kamiony - THP (řidiči + vozy)"/>
    <x v="1"/>
  </r>
  <r>
    <m/>
    <n v="182"/>
    <s v="Uhlíř"/>
    <s v="Lukáš"/>
    <s v="10050000200"/>
    <d v="2010-01-04T00:00:00"/>
    <m/>
    <x v="0"/>
    <s v="Spedice - THP"/>
    <x v="18"/>
  </r>
  <r>
    <m/>
    <n v="155"/>
    <s v="Váňa"/>
    <s v="Pavel"/>
    <s v="10070000700200"/>
    <d v="2009-02-28T00:00:00"/>
    <m/>
    <x v="1"/>
    <s v="Kamiony - THP (řidiči + vozy)"/>
    <x v="1"/>
  </r>
  <r>
    <m/>
    <n v="489"/>
    <s v="Váš"/>
    <s v="Adam"/>
    <s v="10010000200"/>
    <d v="2020-06-15T00:00:00"/>
    <m/>
    <x v="0"/>
    <s v="Vedení - THP"/>
    <x v="19"/>
  </r>
  <r>
    <m/>
    <n v="1012"/>
    <s v="Vašíček"/>
    <s v="Petr"/>
    <s v="10060000500200"/>
    <d v="2022-04-11T00:00:00"/>
    <m/>
    <x v="1"/>
    <s v="Ostatní stav stroje - THP"/>
    <x v="1"/>
  </r>
  <r>
    <m/>
    <n v="1013"/>
    <s v="Vašíček"/>
    <s v="Oldřich"/>
    <s v="10060000500200"/>
    <d v="2022-09-01T00:00:00"/>
    <m/>
    <x v="1"/>
    <s v="Ostatní stav stroje - THP"/>
    <x v="1"/>
  </r>
  <r>
    <m/>
    <n v="1029"/>
    <s v="Vášová"/>
    <s v="Jitka"/>
    <s v="10040000200"/>
    <d v="2023-10-05T00:00:00"/>
    <m/>
    <x v="0"/>
    <s v="Ekonomický - THP"/>
    <x v="7"/>
  </r>
  <r>
    <m/>
    <n v="343"/>
    <s v="Zahálka"/>
    <s v="Jiří"/>
    <s v="10060000600200"/>
    <d v="2013-09-02T00:00:00"/>
    <m/>
    <x v="0"/>
    <s v="Jeřáby - THP"/>
    <x v="2"/>
  </r>
  <r>
    <m/>
    <n v="477"/>
    <s v="Zajíčková Homolová"/>
    <s v="Nikola"/>
    <s v="10050000200"/>
    <d v="2018-12-03T00:00:00"/>
    <m/>
    <x v="0"/>
    <s v="Spedice - THP"/>
    <x v="10"/>
  </r>
  <r>
    <m/>
    <n v="218"/>
    <s v="Zámečník"/>
    <s v="Jakub"/>
    <s v="10030000200"/>
    <d v="2010-10-01T00:00:00"/>
    <m/>
    <x v="0"/>
    <s v="Dílna a servis - THP"/>
    <x v="12"/>
  </r>
  <r>
    <m/>
    <n v="220"/>
    <s v="Zavadil"/>
    <s v="Rostislav"/>
    <s v="10080000200"/>
    <d v="2010-11-01T00:00:00"/>
    <m/>
    <x v="1"/>
    <s v="Kamiony - THP (řidiči + vozy)"/>
    <x v="1"/>
  </r>
  <r>
    <m/>
    <n v="189"/>
    <s v="Zetík"/>
    <s v="Michal"/>
    <s v="10080000200"/>
    <d v="2010-03-04T00:00:00"/>
    <m/>
    <x v="1"/>
    <s v="Těžká doprava - THP (řidiči + vozy)"/>
    <x v="1"/>
  </r>
  <r>
    <m/>
    <n v="451"/>
    <s v="Zunt"/>
    <s v="Tomáš"/>
    <s v="10070000700200"/>
    <d v="2017-12-01T00:00:00"/>
    <m/>
    <x v="1"/>
    <s v="Kamiony - THP (řidiči + vozy)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FB45B9-1703-433E-9E92-218EC000790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B5:C28" firstHeaderRow="1" firstDataRow="1" firstDataCol="1"/>
  <pivotFields count="10">
    <pivotField numFmtId="165" showAll="0"/>
    <pivotField numFmtId="164" showAll="0"/>
    <pivotField dataField="1" showAll="0"/>
    <pivotField showAll="0"/>
    <pivotField showAll="0"/>
    <pivotField numFmtId="14" showAll="0"/>
    <pivotField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21">
        <item x="17"/>
        <item x="10"/>
        <item x="12"/>
        <item x="0"/>
        <item x="7"/>
        <item x="5"/>
        <item x="11"/>
        <item x="8"/>
        <item x="15"/>
        <item x="6"/>
        <item x="14"/>
        <item x="3"/>
        <item x="13"/>
        <item x="18"/>
        <item x="19"/>
        <item x="1"/>
        <item x="2"/>
        <item x="9"/>
        <item x="16"/>
        <item x="4"/>
        <item t="default"/>
      </items>
    </pivotField>
  </pivotFields>
  <rowFields count="2">
    <field x="7"/>
    <field x="9"/>
  </rowFields>
  <rowItems count="2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>
      <x v="1"/>
    </i>
    <i r="1">
      <x v="15"/>
    </i>
    <i t="grand">
      <x/>
    </i>
  </rowItems>
  <colItems count="1">
    <i/>
  </colItems>
  <dataFields count="1">
    <dataField name="Počet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12B9-AABA-46DC-A2FC-301E0D0CDF1F}">
  <dimension ref="A3:E28"/>
  <sheetViews>
    <sheetView showGridLines="0" zoomScale="115" zoomScaleNormal="115" workbookViewId="0">
      <selection activeCell="B12" sqref="B7:B25 B27"/>
      <pivotSelection pane="bottomRight" showHeader="1" axis="axisRow" dimension="1" activeRow="11" activeCol="1" previousRow="11" previousCol="1" click="1" r:id="rId1">
        <pivotArea dataOnly="0" labelOnly="1" fieldPosition="0">
          <references count="1">
            <reference field="9" count="0"/>
          </references>
        </pivotArea>
      </pivotSelection>
    </sheetView>
  </sheetViews>
  <sheetFormatPr defaultRowHeight="15" x14ac:dyDescent="0.25"/>
  <cols>
    <col min="2" max="2" width="46.42578125" bestFit="1" customWidth="1"/>
    <col min="3" max="3" width="5.7109375" bestFit="1" customWidth="1"/>
  </cols>
  <sheetData>
    <row r="3" spans="1:5" ht="33" customHeight="1" x14ac:dyDescent="0.25"/>
    <row r="4" spans="1:5" ht="40.5" customHeight="1" x14ac:dyDescent="0.25">
      <c r="A4" s="46" t="s">
        <v>272</v>
      </c>
      <c r="B4" s="46"/>
      <c r="C4" s="46"/>
      <c r="D4" s="46"/>
      <c r="E4" s="46"/>
    </row>
    <row r="5" spans="1:5" x14ac:dyDescent="0.25">
      <c r="B5" s="7" t="s">
        <v>273</v>
      </c>
      <c r="C5" t="s">
        <v>168</v>
      </c>
    </row>
    <row r="6" spans="1:5" x14ac:dyDescent="0.25">
      <c r="B6" s="8" t="s">
        <v>19</v>
      </c>
      <c r="C6">
        <v>52</v>
      </c>
    </row>
    <row r="7" spans="1:5" x14ac:dyDescent="0.25">
      <c r="B7" s="9" t="s">
        <v>211</v>
      </c>
      <c r="C7">
        <v>1</v>
      </c>
    </row>
    <row r="8" spans="1:5" x14ac:dyDescent="0.25">
      <c r="B8" s="9" t="s">
        <v>191</v>
      </c>
      <c r="C8">
        <v>4</v>
      </c>
    </row>
    <row r="9" spans="1:5" x14ac:dyDescent="0.25">
      <c r="B9" s="9" t="s">
        <v>62</v>
      </c>
      <c r="C9">
        <v>2</v>
      </c>
    </row>
    <row r="10" spans="1:5" x14ac:dyDescent="0.25">
      <c r="B10" s="9" t="s">
        <v>27</v>
      </c>
      <c r="C10">
        <v>5</v>
      </c>
    </row>
    <row r="11" spans="1:5" x14ac:dyDescent="0.25">
      <c r="B11" s="9" t="s">
        <v>24</v>
      </c>
      <c r="C11">
        <v>3</v>
      </c>
    </row>
    <row r="12" spans="1:5" x14ac:dyDescent="0.25">
      <c r="B12" s="9" t="s">
        <v>125</v>
      </c>
      <c r="C12">
        <v>2</v>
      </c>
    </row>
    <row r="13" spans="1:5" x14ac:dyDescent="0.25">
      <c r="B13" s="9" t="s">
        <v>53</v>
      </c>
      <c r="C13">
        <v>2</v>
      </c>
    </row>
    <row r="14" spans="1:5" x14ac:dyDescent="0.25">
      <c r="B14" s="9" t="s">
        <v>32</v>
      </c>
      <c r="C14">
        <v>2</v>
      </c>
    </row>
    <row r="15" spans="1:5" x14ac:dyDescent="0.25">
      <c r="B15" s="9" t="s">
        <v>209</v>
      </c>
      <c r="C15">
        <v>1</v>
      </c>
    </row>
    <row r="16" spans="1:5" x14ac:dyDescent="0.25">
      <c r="B16" s="9" t="s">
        <v>20</v>
      </c>
      <c r="C16">
        <v>1</v>
      </c>
    </row>
    <row r="17" spans="2:3" x14ac:dyDescent="0.25">
      <c r="B17" s="9" t="s">
        <v>96</v>
      </c>
      <c r="C17">
        <v>1</v>
      </c>
    </row>
    <row r="18" spans="2:3" x14ac:dyDescent="0.25">
      <c r="B18" s="9" t="s">
        <v>132</v>
      </c>
      <c r="C18">
        <v>2</v>
      </c>
    </row>
    <row r="19" spans="2:3" x14ac:dyDescent="0.25">
      <c r="B19" s="9" t="s">
        <v>90</v>
      </c>
      <c r="C19">
        <v>1</v>
      </c>
    </row>
    <row r="20" spans="2:3" x14ac:dyDescent="0.25">
      <c r="B20" s="9" t="s">
        <v>185</v>
      </c>
      <c r="C20">
        <v>1</v>
      </c>
    </row>
    <row r="21" spans="2:3" x14ac:dyDescent="0.25">
      <c r="B21" s="9" t="s">
        <v>187</v>
      </c>
      <c r="C21">
        <v>1</v>
      </c>
    </row>
    <row r="22" spans="2:3" x14ac:dyDescent="0.25">
      <c r="B22" s="9" t="s">
        <v>189</v>
      </c>
      <c r="C22">
        <v>18</v>
      </c>
    </row>
    <row r="23" spans="2:3" x14ac:dyDescent="0.25">
      <c r="B23" s="9" t="s">
        <v>198</v>
      </c>
      <c r="C23">
        <v>3</v>
      </c>
    </row>
    <row r="24" spans="2:3" x14ac:dyDescent="0.25">
      <c r="B24" s="9" t="s">
        <v>210</v>
      </c>
      <c r="C24">
        <v>1</v>
      </c>
    </row>
    <row r="25" spans="2:3" x14ac:dyDescent="0.25">
      <c r="B25" s="9" t="s">
        <v>250</v>
      </c>
      <c r="C25">
        <v>1</v>
      </c>
    </row>
    <row r="26" spans="2:3" x14ac:dyDescent="0.25">
      <c r="B26" s="8" t="s">
        <v>10</v>
      </c>
      <c r="C26">
        <v>48</v>
      </c>
    </row>
    <row r="27" spans="2:3" x14ac:dyDescent="0.25">
      <c r="B27" s="9" t="s">
        <v>188</v>
      </c>
      <c r="C27">
        <v>48</v>
      </c>
    </row>
    <row r="28" spans="2:3" x14ac:dyDescent="0.25">
      <c r="B28" s="8" t="s">
        <v>274</v>
      </c>
      <c r="C28">
        <v>100</v>
      </c>
    </row>
  </sheetData>
  <mergeCells count="1"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B91C-C092-4F4B-9F1B-8ABF587A5321}">
  <sheetPr>
    <pageSetUpPr fitToPage="1"/>
  </sheetPr>
  <dimension ref="B1:J31"/>
  <sheetViews>
    <sheetView showGridLines="0" tabSelected="1" topLeftCell="A4" zoomScaleNormal="100" workbookViewId="0">
      <selection activeCell="B1" sqref="B1:J31"/>
    </sheetView>
  </sheetViews>
  <sheetFormatPr defaultRowHeight="15" x14ac:dyDescent="0.25"/>
  <cols>
    <col min="1" max="1" width="4.140625" customWidth="1"/>
    <col min="2" max="2" width="29.5703125" customWidth="1"/>
    <col min="3" max="10" width="8.28515625" customWidth="1"/>
  </cols>
  <sheetData>
    <row r="1" spans="2:10" ht="30" customHeight="1" x14ac:dyDescent="0.35">
      <c r="B1" s="47" t="s">
        <v>178</v>
      </c>
      <c r="C1" s="47"/>
      <c r="D1" s="47"/>
      <c r="E1" s="47"/>
      <c r="F1" s="47"/>
      <c r="G1" s="47"/>
      <c r="H1" s="47"/>
    </row>
    <row r="3" spans="2:10" ht="29.25" customHeight="1" x14ac:dyDescent="0.25">
      <c r="B3" s="11" t="s">
        <v>169</v>
      </c>
      <c r="C3" s="12">
        <v>2016</v>
      </c>
      <c r="D3" s="12">
        <v>2017</v>
      </c>
      <c r="E3" s="12">
        <v>2018</v>
      </c>
      <c r="F3" s="12">
        <v>2019</v>
      </c>
      <c r="G3" s="12">
        <v>2020</v>
      </c>
      <c r="H3" s="19">
        <v>2021</v>
      </c>
      <c r="I3" s="19">
        <v>2022</v>
      </c>
      <c r="J3" s="41">
        <v>2023</v>
      </c>
    </row>
    <row r="4" spans="2:10" x14ac:dyDescent="0.25">
      <c r="B4" s="13" t="s">
        <v>176</v>
      </c>
      <c r="C4" s="14">
        <v>77</v>
      </c>
      <c r="D4" s="15">
        <f>C7</f>
        <v>62</v>
      </c>
      <c r="E4" s="15">
        <f t="shared" ref="E4" si="0">D7</f>
        <v>59</v>
      </c>
      <c r="F4" s="15">
        <v>69</v>
      </c>
      <c r="G4" s="15">
        <v>67</v>
      </c>
      <c r="H4" s="15">
        <v>60</v>
      </c>
      <c r="I4" s="15">
        <f>H7</f>
        <v>56</v>
      </c>
      <c r="J4" s="15">
        <v>53</v>
      </c>
    </row>
    <row r="5" spans="2:10" x14ac:dyDescent="0.25">
      <c r="B5" s="16" t="s">
        <v>170</v>
      </c>
      <c r="C5" s="17">
        <v>9</v>
      </c>
      <c r="D5" s="17">
        <v>7</v>
      </c>
      <c r="E5" s="17">
        <v>18</v>
      </c>
      <c r="F5" s="17">
        <v>5</v>
      </c>
      <c r="G5" s="17">
        <v>3</v>
      </c>
      <c r="H5" s="17">
        <v>3</v>
      </c>
      <c r="I5" s="17">
        <v>3</v>
      </c>
      <c r="J5" s="17">
        <v>2</v>
      </c>
    </row>
    <row r="6" spans="2:10" x14ac:dyDescent="0.25">
      <c r="B6" s="16" t="s">
        <v>171</v>
      </c>
      <c r="C6" s="17">
        <v>24</v>
      </c>
      <c r="D6" s="17">
        <v>10</v>
      </c>
      <c r="E6" s="17">
        <v>8</v>
      </c>
      <c r="F6" s="17">
        <v>7</v>
      </c>
      <c r="G6" s="17">
        <v>10</v>
      </c>
      <c r="H6" s="17">
        <v>7</v>
      </c>
      <c r="I6" s="17">
        <v>6</v>
      </c>
      <c r="J6" s="17">
        <v>8</v>
      </c>
    </row>
    <row r="7" spans="2:10" x14ac:dyDescent="0.25">
      <c r="B7" s="16" t="s">
        <v>177</v>
      </c>
      <c r="C7" s="17">
        <f>C4+C5-C6</f>
        <v>62</v>
      </c>
      <c r="D7" s="17">
        <f t="shared" ref="D7:E7" si="1">D4+D5-D6</f>
        <v>59</v>
      </c>
      <c r="E7" s="17">
        <f t="shared" si="1"/>
        <v>69</v>
      </c>
      <c r="F7" s="17">
        <v>67</v>
      </c>
      <c r="G7" s="17">
        <v>60</v>
      </c>
      <c r="H7" s="17">
        <v>56</v>
      </c>
      <c r="I7" s="17">
        <f>I4+I5-I6</f>
        <v>53</v>
      </c>
      <c r="J7" s="17">
        <f>J4+J5-J6</f>
        <v>47</v>
      </c>
    </row>
    <row r="8" spans="2:10" x14ac:dyDescent="0.25">
      <c r="B8" s="13" t="s">
        <v>172</v>
      </c>
      <c r="C8" s="18">
        <f>C7-C4</f>
        <v>-15</v>
      </c>
      <c r="D8" s="18">
        <f t="shared" ref="D8:G8" si="2">D7-D4</f>
        <v>-3</v>
      </c>
      <c r="E8" s="18">
        <f t="shared" si="2"/>
        <v>10</v>
      </c>
      <c r="F8" s="18">
        <f t="shared" si="2"/>
        <v>-2</v>
      </c>
      <c r="G8" s="18">
        <f t="shared" si="2"/>
        <v>-7</v>
      </c>
      <c r="H8" s="18">
        <f t="shared" ref="H8" si="3">H7-H4</f>
        <v>-4</v>
      </c>
      <c r="I8" s="18">
        <f>I5-I6</f>
        <v>-3</v>
      </c>
      <c r="J8" s="18">
        <f>J5-J6</f>
        <v>-6</v>
      </c>
    </row>
    <row r="9" spans="2:10" x14ac:dyDescent="0.25">
      <c r="B9" s="10"/>
      <c r="C9" s="10"/>
      <c r="D9" s="10"/>
      <c r="E9" s="10"/>
      <c r="F9" s="10"/>
      <c r="G9" s="10"/>
      <c r="H9" s="10"/>
      <c r="I9" s="10"/>
      <c r="J9" s="10"/>
    </row>
    <row r="10" spans="2:10" x14ac:dyDescent="0.25">
      <c r="B10" s="11" t="s">
        <v>173</v>
      </c>
      <c r="C10" s="12">
        <v>2016</v>
      </c>
      <c r="D10" s="12">
        <v>2017</v>
      </c>
      <c r="E10" s="12">
        <v>2018</v>
      </c>
      <c r="F10" s="12">
        <v>2019</v>
      </c>
      <c r="G10" s="12">
        <v>2020</v>
      </c>
      <c r="H10" s="12">
        <v>2021</v>
      </c>
      <c r="I10" s="19">
        <v>2022</v>
      </c>
      <c r="J10" s="19">
        <v>2023</v>
      </c>
    </row>
    <row r="11" spans="2:10" x14ac:dyDescent="0.25">
      <c r="B11" s="13" t="s">
        <v>176</v>
      </c>
      <c r="C11" s="14">
        <v>26</v>
      </c>
      <c r="D11" s="15">
        <f>C14</f>
        <v>27</v>
      </c>
      <c r="E11" s="15">
        <f t="shared" ref="E11" si="4">D14</f>
        <v>25</v>
      </c>
      <c r="F11" s="15">
        <v>26</v>
      </c>
      <c r="G11" s="15">
        <v>25</v>
      </c>
      <c r="H11" s="15">
        <v>27</v>
      </c>
      <c r="I11" s="15">
        <f>H14</f>
        <v>28</v>
      </c>
      <c r="J11" s="15">
        <v>27</v>
      </c>
    </row>
    <row r="12" spans="2:10" x14ac:dyDescent="0.25">
      <c r="B12" s="16" t="s">
        <v>170</v>
      </c>
      <c r="C12" s="17">
        <v>3</v>
      </c>
      <c r="D12" s="17">
        <v>6</v>
      </c>
      <c r="E12" s="17">
        <v>3</v>
      </c>
      <c r="F12" s="17">
        <v>1</v>
      </c>
      <c r="G12" s="17">
        <v>3</v>
      </c>
      <c r="H12" s="17">
        <v>3</v>
      </c>
      <c r="I12" s="17">
        <v>2</v>
      </c>
      <c r="J12" s="17">
        <v>1</v>
      </c>
    </row>
    <row r="13" spans="2:10" x14ac:dyDescent="0.25">
      <c r="B13" s="16" t="s">
        <v>171</v>
      </c>
      <c r="C13" s="17">
        <v>2</v>
      </c>
      <c r="D13" s="17">
        <v>8</v>
      </c>
      <c r="E13" s="17">
        <v>2</v>
      </c>
      <c r="F13" s="17">
        <v>2</v>
      </c>
      <c r="G13" s="17">
        <v>1</v>
      </c>
      <c r="H13" s="17">
        <v>2</v>
      </c>
      <c r="I13" s="17">
        <v>3</v>
      </c>
      <c r="J13" s="17">
        <v>1</v>
      </c>
    </row>
    <row r="14" spans="2:10" x14ac:dyDescent="0.25">
      <c r="B14" s="16" t="s">
        <v>177</v>
      </c>
      <c r="C14" s="17">
        <f>C11+C12-C13</f>
        <v>27</v>
      </c>
      <c r="D14" s="17">
        <f t="shared" ref="D14" si="5">D11+D12-D13</f>
        <v>25</v>
      </c>
      <c r="E14" s="17">
        <f t="shared" ref="E14" si="6">E11+E12-E13</f>
        <v>26</v>
      </c>
      <c r="F14" s="17">
        <v>25</v>
      </c>
      <c r="G14" s="17">
        <v>27</v>
      </c>
      <c r="H14" s="17">
        <v>28</v>
      </c>
      <c r="I14" s="17">
        <f>I11+I12-I13</f>
        <v>27</v>
      </c>
      <c r="J14" s="17">
        <v>27</v>
      </c>
    </row>
    <row r="15" spans="2:10" x14ac:dyDescent="0.25">
      <c r="B15" s="13" t="s">
        <v>172</v>
      </c>
      <c r="C15" s="18">
        <f>C14-C11</f>
        <v>1</v>
      </c>
      <c r="D15" s="18">
        <f t="shared" ref="D15" si="7">D14-D11</f>
        <v>-2</v>
      </c>
      <c r="E15" s="18">
        <f t="shared" ref="E15" si="8">E14-E11</f>
        <v>1</v>
      </c>
      <c r="F15" s="18">
        <f t="shared" ref="F15:I15" si="9">F14-F11</f>
        <v>-1</v>
      </c>
      <c r="G15" s="18">
        <f t="shared" si="9"/>
        <v>2</v>
      </c>
      <c r="H15" s="18">
        <f t="shared" si="9"/>
        <v>1</v>
      </c>
      <c r="I15" s="18">
        <f t="shared" si="9"/>
        <v>-1</v>
      </c>
      <c r="J15" s="18">
        <f t="shared" ref="J15" si="10">J14-J11</f>
        <v>0</v>
      </c>
    </row>
    <row r="16" spans="2:10" x14ac:dyDescent="0.25">
      <c r="B16" s="10"/>
      <c r="C16" s="10"/>
      <c r="D16" s="10"/>
      <c r="E16" s="10"/>
      <c r="F16" s="10"/>
      <c r="G16" s="10"/>
      <c r="H16" s="10"/>
      <c r="I16" s="10"/>
      <c r="J16" s="10"/>
    </row>
    <row r="17" spans="2:10" x14ac:dyDescent="0.25">
      <c r="B17" s="11" t="s">
        <v>174</v>
      </c>
      <c r="C17" s="12">
        <v>2016</v>
      </c>
      <c r="D17" s="12">
        <v>2017</v>
      </c>
      <c r="E17" s="12">
        <v>2018</v>
      </c>
      <c r="F17" s="12">
        <v>2019</v>
      </c>
      <c r="G17" s="12">
        <v>2020</v>
      </c>
      <c r="H17" s="12">
        <v>2021</v>
      </c>
      <c r="I17" s="19">
        <v>2022</v>
      </c>
      <c r="J17" s="19">
        <v>2023</v>
      </c>
    </row>
    <row r="18" spans="2:10" x14ac:dyDescent="0.25">
      <c r="B18" s="13" t="s">
        <v>176</v>
      </c>
      <c r="C18" s="14">
        <v>14</v>
      </c>
      <c r="D18" s="15">
        <f>C21</f>
        <v>12</v>
      </c>
      <c r="E18" s="15">
        <f t="shared" ref="E18" si="11">D21</f>
        <v>11</v>
      </c>
      <c r="F18" s="15">
        <v>10</v>
      </c>
      <c r="G18" s="15">
        <v>9</v>
      </c>
      <c r="H18" s="15">
        <v>11</v>
      </c>
      <c r="I18" s="15">
        <f>H21</f>
        <v>7</v>
      </c>
      <c r="J18" s="15">
        <f>I21</f>
        <v>7</v>
      </c>
    </row>
    <row r="19" spans="2:10" x14ac:dyDescent="0.25">
      <c r="B19" s="16" t="s">
        <v>170</v>
      </c>
      <c r="C19" s="17">
        <v>2</v>
      </c>
      <c r="D19" s="17">
        <v>5</v>
      </c>
      <c r="E19" s="17">
        <v>0</v>
      </c>
      <c r="F19" s="17">
        <v>1</v>
      </c>
      <c r="G19" s="17">
        <v>3</v>
      </c>
      <c r="H19" s="17">
        <v>1</v>
      </c>
      <c r="I19" s="17">
        <v>2</v>
      </c>
      <c r="J19" s="17">
        <v>1</v>
      </c>
    </row>
    <row r="20" spans="2:10" x14ac:dyDescent="0.25">
      <c r="B20" s="16" t="s">
        <v>171</v>
      </c>
      <c r="C20" s="17">
        <v>4</v>
      </c>
      <c r="D20" s="17">
        <v>6</v>
      </c>
      <c r="E20" s="17">
        <v>1</v>
      </c>
      <c r="F20" s="17">
        <v>2</v>
      </c>
      <c r="G20" s="17">
        <v>1</v>
      </c>
      <c r="H20" s="17">
        <v>3</v>
      </c>
      <c r="I20" s="17">
        <v>2</v>
      </c>
      <c r="J20" s="17">
        <v>0</v>
      </c>
    </row>
    <row r="21" spans="2:10" x14ac:dyDescent="0.25">
      <c r="B21" s="16" t="s">
        <v>177</v>
      </c>
      <c r="C21" s="17">
        <f>C18+C19-C20</f>
        <v>12</v>
      </c>
      <c r="D21" s="17">
        <f t="shared" ref="D21" si="12">D18+D19-D20</f>
        <v>11</v>
      </c>
      <c r="E21" s="17">
        <f t="shared" ref="E21" si="13">E18+E19-E20</f>
        <v>10</v>
      </c>
      <c r="F21" s="17">
        <v>9</v>
      </c>
      <c r="G21" s="17">
        <v>11</v>
      </c>
      <c r="H21" s="17">
        <v>7</v>
      </c>
      <c r="I21" s="17">
        <f>I18+I19-I20</f>
        <v>7</v>
      </c>
      <c r="J21" s="17">
        <v>8</v>
      </c>
    </row>
    <row r="22" spans="2:10" x14ac:dyDescent="0.25">
      <c r="B22" s="13" t="s">
        <v>172</v>
      </c>
      <c r="C22" s="18">
        <f>C21-C18</f>
        <v>-2</v>
      </c>
      <c r="D22" s="18">
        <f t="shared" ref="D22" si="14">D21-D18</f>
        <v>-1</v>
      </c>
      <c r="E22" s="18">
        <f t="shared" ref="E22" si="15">E21-E18</f>
        <v>-1</v>
      </c>
      <c r="F22" s="18">
        <f t="shared" ref="F22:H22" si="16">F21-F18</f>
        <v>-1</v>
      </c>
      <c r="G22" s="18">
        <f t="shared" si="16"/>
        <v>2</v>
      </c>
      <c r="H22" s="18">
        <f t="shared" si="16"/>
        <v>-4</v>
      </c>
      <c r="I22" s="18">
        <f>I19-I20</f>
        <v>0</v>
      </c>
      <c r="J22" s="18">
        <f>J19-J20</f>
        <v>1</v>
      </c>
    </row>
    <row r="23" spans="2:10" x14ac:dyDescent="0.25">
      <c r="B23" s="10"/>
      <c r="C23" s="10"/>
      <c r="D23" s="10"/>
      <c r="E23" s="10"/>
      <c r="F23" s="10"/>
      <c r="G23" s="10"/>
      <c r="H23" s="10"/>
      <c r="I23" s="10"/>
      <c r="J23" s="10"/>
    </row>
    <row r="24" spans="2:10" x14ac:dyDescent="0.25">
      <c r="B24" s="11" t="s">
        <v>175</v>
      </c>
      <c r="C24" s="12">
        <v>2016</v>
      </c>
      <c r="D24" s="12">
        <v>2017</v>
      </c>
      <c r="E24" s="12">
        <v>2018</v>
      </c>
      <c r="F24" s="12">
        <v>2019</v>
      </c>
      <c r="G24" s="12">
        <v>2020</v>
      </c>
      <c r="H24" s="12">
        <v>2021</v>
      </c>
      <c r="I24" s="19">
        <v>2022</v>
      </c>
      <c r="J24" s="19">
        <v>2023</v>
      </c>
    </row>
    <row r="25" spans="2:10" x14ac:dyDescent="0.25">
      <c r="B25" s="13" t="s">
        <v>176</v>
      </c>
      <c r="C25" s="14">
        <v>11</v>
      </c>
      <c r="D25" s="15">
        <f>C28</f>
        <v>11</v>
      </c>
      <c r="E25" s="15">
        <f t="shared" ref="E25" si="17">D28</f>
        <v>12</v>
      </c>
      <c r="F25" s="15">
        <v>16</v>
      </c>
      <c r="G25" s="15">
        <v>17</v>
      </c>
      <c r="H25" s="15">
        <v>13</v>
      </c>
      <c r="I25" s="15">
        <f>H28</f>
        <v>19</v>
      </c>
      <c r="J25" s="15">
        <v>20</v>
      </c>
    </row>
    <row r="26" spans="2:10" x14ac:dyDescent="0.25">
      <c r="B26" s="16" t="s">
        <v>170</v>
      </c>
      <c r="C26" s="17">
        <v>6</v>
      </c>
      <c r="D26" s="17">
        <v>4</v>
      </c>
      <c r="E26" s="17">
        <v>6</v>
      </c>
      <c r="F26" s="17">
        <v>3</v>
      </c>
      <c r="G26" s="17">
        <v>1</v>
      </c>
      <c r="H26" s="17">
        <v>6</v>
      </c>
      <c r="I26" s="17">
        <v>1</v>
      </c>
      <c r="J26" s="17">
        <v>1</v>
      </c>
    </row>
    <row r="27" spans="2:10" x14ac:dyDescent="0.25">
      <c r="B27" s="16" t="s">
        <v>171</v>
      </c>
      <c r="C27" s="17">
        <v>6</v>
      </c>
      <c r="D27" s="17">
        <v>3</v>
      </c>
      <c r="E27" s="17">
        <v>2</v>
      </c>
      <c r="F27" s="17">
        <v>2</v>
      </c>
      <c r="G27" s="17">
        <v>5</v>
      </c>
      <c r="H27" s="17">
        <v>0</v>
      </c>
      <c r="I27" s="17">
        <v>0</v>
      </c>
      <c r="J27" s="17">
        <v>3</v>
      </c>
    </row>
    <row r="28" spans="2:10" x14ac:dyDescent="0.25">
      <c r="B28" s="16" t="s">
        <v>177</v>
      </c>
      <c r="C28" s="17">
        <f>C25+C26-C27</f>
        <v>11</v>
      </c>
      <c r="D28" s="17">
        <f t="shared" ref="D28" si="18">D25+D26-D27</f>
        <v>12</v>
      </c>
      <c r="E28" s="17">
        <f t="shared" ref="E28" si="19">E25+E26-E27</f>
        <v>16</v>
      </c>
      <c r="F28" s="17">
        <v>17</v>
      </c>
      <c r="G28" s="17">
        <v>13</v>
      </c>
      <c r="H28" s="17">
        <v>19</v>
      </c>
      <c r="I28" s="17">
        <f>I25+I26-I27</f>
        <v>20</v>
      </c>
      <c r="J28" s="17">
        <v>18</v>
      </c>
    </row>
    <row r="29" spans="2:10" x14ac:dyDescent="0.25">
      <c r="B29" s="13" t="s">
        <v>172</v>
      </c>
      <c r="C29" s="18">
        <f>C28-C25</f>
        <v>0</v>
      </c>
      <c r="D29" s="18">
        <f t="shared" ref="D29" si="20">D28-D25</f>
        <v>1</v>
      </c>
      <c r="E29" s="18">
        <f t="shared" ref="E29" si="21">E28-E25</f>
        <v>4</v>
      </c>
      <c r="F29" s="18">
        <f t="shared" ref="F29:I29" si="22">F28-F25</f>
        <v>1</v>
      </c>
      <c r="G29" s="18">
        <f t="shared" si="22"/>
        <v>-4</v>
      </c>
      <c r="H29" s="18">
        <f t="shared" si="22"/>
        <v>6</v>
      </c>
      <c r="I29" s="18">
        <f t="shared" si="22"/>
        <v>1</v>
      </c>
      <c r="J29" s="18">
        <f t="shared" ref="J29" si="23">J28-J25</f>
        <v>-2</v>
      </c>
    </row>
    <row r="31" spans="2:10" x14ac:dyDescent="0.25">
      <c r="B31" s="38" t="s">
        <v>238</v>
      </c>
      <c r="C31" s="37">
        <f>C28+C21+C14+C7</f>
        <v>112</v>
      </c>
      <c r="D31" s="37">
        <f t="shared" ref="D31:I31" si="24">D28+D21+D14+D7</f>
        <v>107</v>
      </c>
      <c r="E31" s="37">
        <f t="shared" si="24"/>
        <v>121</v>
      </c>
      <c r="F31" s="37">
        <f t="shared" si="24"/>
        <v>118</v>
      </c>
      <c r="G31" s="37">
        <f t="shared" si="24"/>
        <v>111</v>
      </c>
      <c r="H31" s="37">
        <f t="shared" si="24"/>
        <v>110</v>
      </c>
      <c r="I31" s="37">
        <f t="shared" si="24"/>
        <v>107</v>
      </c>
      <c r="J31" s="37">
        <f>J28+J21+J14+J7</f>
        <v>100</v>
      </c>
    </row>
  </sheetData>
  <mergeCells count="1">
    <mergeCell ref="B1:H1"/>
  </mergeCells>
  <conditionalFormatting sqref="C8:J8">
    <cfRule type="cellIs" dxfId="11" priority="13" operator="greaterThan">
      <formula>0</formula>
    </cfRule>
    <cfRule type="cellIs" dxfId="10" priority="14" operator="lessThan">
      <formula>0</formula>
    </cfRule>
    <cfRule type="cellIs" dxfId="9" priority="15" operator="lessThan">
      <formula>-15</formula>
    </cfRule>
  </conditionalFormatting>
  <conditionalFormatting sqref="C15:J15">
    <cfRule type="cellIs" dxfId="8" priority="10" operator="greaterThan">
      <formula>0</formula>
    </cfRule>
    <cfRule type="cellIs" dxfId="7" priority="11" operator="lessThan">
      <formula>0</formula>
    </cfRule>
    <cfRule type="cellIs" dxfId="6" priority="12" operator="lessThan">
      <formula>-15</formula>
    </cfRule>
  </conditionalFormatting>
  <conditionalFormatting sqref="C22:J22">
    <cfRule type="cellIs" dxfId="5" priority="1" operator="greaterThan">
      <formula>0</formula>
    </cfRule>
    <cfRule type="cellIs" dxfId="4" priority="2" operator="lessThan">
      <formula>0</formula>
    </cfRule>
    <cfRule type="cellIs" dxfId="3" priority="3" operator="lessThan">
      <formula>-15</formula>
    </cfRule>
  </conditionalFormatting>
  <conditionalFormatting sqref="C29:J29">
    <cfRule type="cellIs" dxfId="2" priority="4" operator="greaterThan">
      <formula>0</formula>
    </cfRule>
    <cfRule type="cellIs" dxfId="1" priority="5" operator="lessThan">
      <formula>0</formula>
    </cfRule>
    <cfRule type="cellIs" dxfId="0" priority="6" operator="lessThan">
      <formula>-15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9C26-4544-418A-BE66-81D6B36CDD2F}">
  <sheetPr filterMode="1">
    <pageSetUpPr fitToPage="1"/>
  </sheetPr>
  <dimension ref="A1:J105"/>
  <sheetViews>
    <sheetView workbookViewId="0">
      <selection activeCell="G45" sqref="G45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7" style="1" customWidth="1"/>
    <col min="6" max="6" width="11.7109375" style="1" customWidth="1"/>
    <col min="7" max="7" width="14.140625" style="42" customWidth="1"/>
    <col min="8" max="8" width="10.140625" style="1" customWidth="1"/>
    <col min="9" max="9" width="21.7109375" style="1" customWidth="1"/>
    <col min="10" max="10" width="44.5703125" style="1" customWidth="1"/>
    <col min="11" max="16384" width="12.140625" style="1"/>
  </cols>
  <sheetData>
    <row r="1" spans="1:10" ht="57.75" customHeight="1" x14ac:dyDescent="0.25">
      <c r="B1" s="48" t="s">
        <v>151</v>
      </c>
      <c r="C1" s="48"/>
      <c r="D1" s="48"/>
      <c r="E1" s="48"/>
      <c r="F1" s="48"/>
      <c r="G1" s="48"/>
    </row>
    <row r="2" spans="1:10" ht="28.5" customHeight="1" thickBot="1" x14ac:dyDescent="0.3">
      <c r="B2" s="49" t="s">
        <v>271</v>
      </c>
      <c r="C2" s="49"/>
      <c r="D2" s="49"/>
      <c r="E2" s="49"/>
      <c r="F2" s="49"/>
      <c r="G2" s="49"/>
      <c r="H2" s="49"/>
      <c r="I2" s="49"/>
      <c r="J2" s="49"/>
    </row>
    <row r="3" spans="1:10" ht="15.75" customHeight="1" thickTop="1" x14ac:dyDescent="0.25">
      <c r="A3" s="4" t="s">
        <v>152</v>
      </c>
      <c r="B3" s="43" t="s">
        <v>255</v>
      </c>
      <c r="C3" s="44" t="s">
        <v>0</v>
      </c>
      <c r="D3" s="44" t="s">
        <v>1</v>
      </c>
      <c r="E3" s="44" t="s">
        <v>2</v>
      </c>
      <c r="F3" s="45" t="s">
        <v>3</v>
      </c>
      <c r="G3" s="45" t="s">
        <v>4</v>
      </c>
      <c r="H3" s="44" t="s">
        <v>5</v>
      </c>
      <c r="I3" s="44" t="s">
        <v>256</v>
      </c>
      <c r="J3" s="44" t="s">
        <v>6</v>
      </c>
    </row>
    <row r="4" spans="1:10" ht="15" customHeight="1" x14ac:dyDescent="0.25">
      <c r="A4" s="6"/>
      <c r="B4" s="29">
        <v>360</v>
      </c>
      <c r="C4" s="30" t="s">
        <v>119</v>
      </c>
      <c r="D4" s="30" t="s">
        <v>120</v>
      </c>
      <c r="E4" s="30" t="s">
        <v>26</v>
      </c>
      <c r="F4" s="31">
        <v>41701</v>
      </c>
      <c r="G4" s="31"/>
      <c r="H4" s="30" t="s">
        <v>19</v>
      </c>
      <c r="I4" s="30" t="s">
        <v>257</v>
      </c>
      <c r="J4" s="30" t="s">
        <v>27</v>
      </c>
    </row>
    <row r="5" spans="1:10" ht="15" hidden="1" customHeight="1" x14ac:dyDescent="0.25">
      <c r="A5" s="6"/>
      <c r="B5" s="29">
        <v>147</v>
      </c>
      <c r="C5" s="30" t="s">
        <v>54</v>
      </c>
      <c r="D5" s="30" t="s">
        <v>55</v>
      </c>
      <c r="E5" s="30" t="s">
        <v>69</v>
      </c>
      <c r="F5" s="31">
        <v>39846</v>
      </c>
      <c r="G5" s="31"/>
      <c r="H5" s="30" t="s">
        <v>10</v>
      </c>
      <c r="I5" s="30" t="s">
        <v>258</v>
      </c>
      <c r="J5" s="30" t="s">
        <v>188</v>
      </c>
    </row>
    <row r="6" spans="1:10" ht="15" hidden="1" customHeight="1" x14ac:dyDescent="0.25">
      <c r="A6" s="5"/>
      <c r="B6" s="29">
        <v>106</v>
      </c>
      <c r="C6" s="30" t="s">
        <v>37</v>
      </c>
      <c r="D6" s="30" t="s">
        <v>15</v>
      </c>
      <c r="E6" s="30" t="s">
        <v>13</v>
      </c>
      <c r="F6" s="31">
        <v>39580</v>
      </c>
      <c r="G6" s="31"/>
      <c r="H6" s="30" t="s">
        <v>10</v>
      </c>
      <c r="I6" s="30" t="s">
        <v>258</v>
      </c>
      <c r="J6" s="30" t="s">
        <v>188</v>
      </c>
    </row>
    <row r="7" spans="1:10" ht="15" customHeight="1" x14ac:dyDescent="0.25">
      <c r="A7" s="6"/>
      <c r="B7" s="29">
        <v>390</v>
      </c>
      <c r="C7" s="30" t="s">
        <v>133</v>
      </c>
      <c r="D7" s="30" t="s">
        <v>134</v>
      </c>
      <c r="E7" s="30" t="s">
        <v>109</v>
      </c>
      <c r="F7" s="31">
        <v>42045</v>
      </c>
      <c r="G7" s="31"/>
      <c r="H7" s="30" t="s">
        <v>19</v>
      </c>
      <c r="I7" s="30" t="s">
        <v>259</v>
      </c>
      <c r="J7" s="30" t="s">
        <v>189</v>
      </c>
    </row>
    <row r="8" spans="1:10" ht="15" hidden="1" customHeight="1" x14ac:dyDescent="0.25">
      <c r="A8" s="6"/>
      <c r="B8" s="29">
        <v>270</v>
      </c>
      <c r="C8" s="30" t="s">
        <v>94</v>
      </c>
      <c r="D8" s="30" t="s">
        <v>55</v>
      </c>
      <c r="E8" s="30" t="s">
        <v>13</v>
      </c>
      <c r="F8" s="31">
        <v>40841</v>
      </c>
      <c r="G8" s="31"/>
      <c r="H8" s="30" t="s">
        <v>10</v>
      </c>
      <c r="I8" s="30" t="s">
        <v>258</v>
      </c>
      <c r="J8" s="30" t="s">
        <v>188</v>
      </c>
    </row>
    <row r="9" spans="1:10" ht="15" customHeight="1" x14ac:dyDescent="0.25">
      <c r="A9" s="6"/>
      <c r="B9" s="29">
        <v>411</v>
      </c>
      <c r="C9" s="30" t="s">
        <v>179</v>
      </c>
      <c r="D9" s="30" t="s">
        <v>180</v>
      </c>
      <c r="E9" s="30" t="s">
        <v>131</v>
      </c>
      <c r="F9" s="31">
        <v>42373</v>
      </c>
      <c r="G9" s="31"/>
      <c r="H9" s="30" t="s">
        <v>19</v>
      </c>
      <c r="I9" s="30" t="s">
        <v>260</v>
      </c>
      <c r="J9" s="30" t="s">
        <v>132</v>
      </c>
    </row>
    <row r="10" spans="1:10" ht="15" hidden="1" customHeight="1" x14ac:dyDescent="0.25">
      <c r="A10" s="6"/>
      <c r="B10" s="29">
        <v>260</v>
      </c>
      <c r="C10" s="30" t="s">
        <v>87</v>
      </c>
      <c r="D10" s="30" t="s">
        <v>84</v>
      </c>
      <c r="E10" s="30" t="s">
        <v>69</v>
      </c>
      <c r="F10" s="31">
        <v>40695</v>
      </c>
      <c r="G10" s="31"/>
      <c r="H10" s="30" t="s">
        <v>10</v>
      </c>
      <c r="I10" s="30" t="s">
        <v>261</v>
      </c>
      <c r="J10" s="30" t="s">
        <v>188</v>
      </c>
    </row>
    <row r="11" spans="1:10" ht="15" customHeight="1" x14ac:dyDescent="0.25">
      <c r="A11" s="6"/>
      <c r="B11" s="29">
        <v>1022</v>
      </c>
      <c r="C11" s="30" t="s">
        <v>248</v>
      </c>
      <c r="D11" s="30" t="s">
        <v>71</v>
      </c>
      <c r="E11" s="30" t="s">
        <v>109</v>
      </c>
      <c r="F11" s="31">
        <v>45005</v>
      </c>
      <c r="G11" s="31"/>
      <c r="H11" s="30" t="s">
        <v>19</v>
      </c>
      <c r="I11" s="30" t="s">
        <v>259</v>
      </c>
      <c r="J11" s="30" t="s">
        <v>189</v>
      </c>
    </row>
    <row r="12" spans="1:10" ht="15" hidden="1" customHeight="1" x14ac:dyDescent="0.25">
      <c r="A12" s="6"/>
      <c r="B12" s="29">
        <v>308</v>
      </c>
      <c r="C12" s="30" t="s">
        <v>103</v>
      </c>
      <c r="D12" s="30" t="s">
        <v>84</v>
      </c>
      <c r="E12" s="30" t="s">
        <v>69</v>
      </c>
      <c r="F12" s="31">
        <v>41094</v>
      </c>
      <c r="G12" s="31"/>
      <c r="H12" s="30" t="s">
        <v>10</v>
      </c>
      <c r="I12" s="30" t="s">
        <v>262</v>
      </c>
      <c r="J12" s="30" t="s">
        <v>188</v>
      </c>
    </row>
    <row r="13" spans="1:10" ht="15" customHeight="1" x14ac:dyDescent="0.25">
      <c r="A13" s="6"/>
      <c r="B13" s="29">
        <v>1020</v>
      </c>
      <c r="C13" s="30" t="s">
        <v>249</v>
      </c>
      <c r="D13" s="30" t="s">
        <v>55</v>
      </c>
      <c r="E13" s="30" t="s">
        <v>61</v>
      </c>
      <c r="F13" s="31">
        <v>44928</v>
      </c>
      <c r="G13" s="31"/>
      <c r="H13" s="30" t="s">
        <v>19</v>
      </c>
      <c r="I13" s="30" t="s">
        <v>263</v>
      </c>
      <c r="J13" s="30" t="s">
        <v>250</v>
      </c>
    </row>
    <row r="14" spans="1:10" ht="15" customHeight="1" x14ac:dyDescent="0.25">
      <c r="A14" s="6"/>
      <c r="B14" s="29">
        <v>1001</v>
      </c>
      <c r="C14" s="30" t="s">
        <v>195</v>
      </c>
      <c r="D14" s="30" t="s">
        <v>196</v>
      </c>
      <c r="E14" s="30" t="s">
        <v>23</v>
      </c>
      <c r="F14" s="31">
        <v>44409</v>
      </c>
      <c r="G14" s="31"/>
      <c r="H14" s="30" t="s">
        <v>19</v>
      </c>
      <c r="I14" s="30" t="s">
        <v>264</v>
      </c>
      <c r="J14" s="30" t="s">
        <v>125</v>
      </c>
    </row>
    <row r="15" spans="1:10" ht="15" hidden="1" customHeight="1" x14ac:dyDescent="0.25">
      <c r="A15" s="6"/>
      <c r="B15" s="29">
        <v>159</v>
      </c>
      <c r="C15" s="30" t="s">
        <v>58</v>
      </c>
      <c r="D15" s="30" t="s">
        <v>36</v>
      </c>
      <c r="E15" s="30" t="s">
        <v>13</v>
      </c>
      <c r="F15" s="31">
        <v>39923</v>
      </c>
      <c r="G15" s="31"/>
      <c r="H15" s="30" t="s">
        <v>10</v>
      </c>
      <c r="I15" s="30" t="s">
        <v>258</v>
      </c>
      <c r="J15" s="30" t="s">
        <v>188</v>
      </c>
    </row>
    <row r="16" spans="1:10" ht="15" hidden="1" customHeight="1" x14ac:dyDescent="0.25">
      <c r="A16" s="6"/>
      <c r="B16" s="29">
        <v>359</v>
      </c>
      <c r="C16" s="30" t="s">
        <v>118</v>
      </c>
      <c r="D16" s="30" t="s">
        <v>57</v>
      </c>
      <c r="E16" s="30" t="s">
        <v>13</v>
      </c>
      <c r="F16" s="31">
        <v>41687</v>
      </c>
      <c r="G16" s="31"/>
      <c r="H16" s="30" t="s">
        <v>10</v>
      </c>
      <c r="I16" s="30" t="s">
        <v>258</v>
      </c>
      <c r="J16" s="30" t="s">
        <v>188</v>
      </c>
    </row>
    <row r="17" spans="1:10" ht="15" customHeight="1" x14ac:dyDescent="0.25">
      <c r="A17" s="6"/>
      <c r="B17" s="29">
        <v>318</v>
      </c>
      <c r="C17" s="30" t="s">
        <v>108</v>
      </c>
      <c r="D17" s="30" t="s">
        <v>34</v>
      </c>
      <c r="E17" s="30" t="s">
        <v>109</v>
      </c>
      <c r="F17" s="31">
        <v>41276</v>
      </c>
      <c r="G17" s="31"/>
      <c r="H17" s="30" t="s">
        <v>19</v>
      </c>
      <c r="I17" s="30" t="s">
        <v>259</v>
      </c>
      <c r="J17" s="30" t="s">
        <v>189</v>
      </c>
    </row>
    <row r="18" spans="1:10" ht="15" hidden="1" customHeight="1" x14ac:dyDescent="0.25">
      <c r="A18" s="6"/>
      <c r="B18" s="29">
        <v>170</v>
      </c>
      <c r="C18" s="30" t="s">
        <v>63</v>
      </c>
      <c r="D18" s="30" t="s">
        <v>64</v>
      </c>
      <c r="E18" s="30" t="s">
        <v>9</v>
      </c>
      <c r="F18" s="31">
        <v>40042</v>
      </c>
      <c r="G18" s="31">
        <v>45291</v>
      </c>
      <c r="H18" s="30" t="s">
        <v>10</v>
      </c>
      <c r="I18" s="30" t="s">
        <v>261</v>
      </c>
      <c r="J18" s="30" t="s">
        <v>188</v>
      </c>
    </row>
    <row r="19" spans="1:10" ht="15" hidden="1" customHeight="1" x14ac:dyDescent="0.25">
      <c r="A19" s="6"/>
      <c r="B19" s="29">
        <v>456</v>
      </c>
      <c r="C19" s="30" t="s">
        <v>148</v>
      </c>
      <c r="D19" s="30" t="s">
        <v>68</v>
      </c>
      <c r="E19" s="30" t="s">
        <v>69</v>
      </c>
      <c r="F19" s="31">
        <v>43111</v>
      </c>
      <c r="G19" s="31"/>
      <c r="H19" s="30" t="s">
        <v>10</v>
      </c>
      <c r="I19" s="30" t="s">
        <v>262</v>
      </c>
      <c r="J19" s="30" t="s">
        <v>188</v>
      </c>
    </row>
    <row r="20" spans="1:10" ht="15" hidden="1" customHeight="1" x14ac:dyDescent="0.25">
      <c r="A20" s="6"/>
      <c r="B20" s="29">
        <v>245</v>
      </c>
      <c r="C20" s="30" t="s">
        <v>83</v>
      </c>
      <c r="D20" s="30" t="s">
        <v>84</v>
      </c>
      <c r="E20" s="30" t="s">
        <v>13</v>
      </c>
      <c r="F20" s="31">
        <v>40603</v>
      </c>
      <c r="G20" s="31"/>
      <c r="H20" s="30" t="s">
        <v>10</v>
      </c>
      <c r="I20" s="30" t="s">
        <v>258</v>
      </c>
      <c r="J20" s="30" t="s">
        <v>188</v>
      </c>
    </row>
    <row r="21" spans="1:10" ht="15" customHeight="1" x14ac:dyDescent="0.25">
      <c r="A21" s="6"/>
      <c r="B21" s="29">
        <v>75</v>
      </c>
      <c r="C21" s="30" t="s">
        <v>16</v>
      </c>
      <c r="D21" s="30" t="s">
        <v>17</v>
      </c>
      <c r="E21" s="30" t="s">
        <v>18</v>
      </c>
      <c r="F21" s="31">
        <v>39328</v>
      </c>
      <c r="G21" s="31"/>
      <c r="H21" s="30" t="s">
        <v>19</v>
      </c>
      <c r="I21" s="30" t="s">
        <v>265</v>
      </c>
      <c r="J21" s="30" t="s">
        <v>20</v>
      </c>
    </row>
    <row r="22" spans="1:10" ht="15" customHeight="1" x14ac:dyDescent="0.25">
      <c r="A22" s="6"/>
      <c r="B22" s="29">
        <v>76</v>
      </c>
      <c r="C22" s="30" t="s">
        <v>21</v>
      </c>
      <c r="D22" s="30" t="s">
        <v>22</v>
      </c>
      <c r="E22" s="30" t="s">
        <v>23</v>
      </c>
      <c r="F22" s="31">
        <v>39328</v>
      </c>
      <c r="G22" s="31"/>
      <c r="H22" s="30" t="s">
        <v>19</v>
      </c>
      <c r="I22" s="30" t="s">
        <v>264</v>
      </c>
      <c r="J22" s="30" t="s">
        <v>24</v>
      </c>
    </row>
    <row r="23" spans="1:10" ht="15" hidden="1" customHeight="1" x14ac:dyDescent="0.25">
      <c r="A23" s="6"/>
      <c r="B23" s="29">
        <v>466</v>
      </c>
      <c r="C23" s="30" t="s">
        <v>150</v>
      </c>
      <c r="D23" s="30" t="s">
        <v>128</v>
      </c>
      <c r="E23" s="30" t="s">
        <v>13</v>
      </c>
      <c r="F23" s="31">
        <v>43283</v>
      </c>
      <c r="G23" s="31"/>
      <c r="H23" s="30" t="s">
        <v>10</v>
      </c>
      <c r="I23" s="30" t="s">
        <v>258</v>
      </c>
      <c r="J23" s="30" t="s">
        <v>188</v>
      </c>
    </row>
    <row r="24" spans="1:10" ht="15" hidden="1" customHeight="1" x14ac:dyDescent="0.25">
      <c r="A24" s="6"/>
      <c r="B24" s="29">
        <v>479</v>
      </c>
      <c r="C24" s="30" t="s">
        <v>154</v>
      </c>
      <c r="D24" s="30" t="s">
        <v>155</v>
      </c>
      <c r="E24" s="30" t="s">
        <v>9</v>
      </c>
      <c r="F24" s="31">
        <v>43539</v>
      </c>
      <c r="G24" s="31"/>
      <c r="H24" s="30" t="s">
        <v>10</v>
      </c>
      <c r="I24" s="30" t="s">
        <v>261</v>
      </c>
      <c r="J24" s="30" t="s">
        <v>188</v>
      </c>
    </row>
    <row r="25" spans="1:10" ht="15" hidden="1" customHeight="1" x14ac:dyDescent="0.25">
      <c r="A25" s="6"/>
      <c r="B25" s="29">
        <v>1015</v>
      </c>
      <c r="C25" s="30" t="s">
        <v>14</v>
      </c>
      <c r="D25" s="30" t="s">
        <v>15</v>
      </c>
      <c r="E25" s="30" t="s">
        <v>13</v>
      </c>
      <c r="F25" s="31">
        <v>44805</v>
      </c>
      <c r="G25" s="31"/>
      <c r="H25" s="30" t="s">
        <v>10</v>
      </c>
      <c r="I25" s="30" t="s">
        <v>258</v>
      </c>
      <c r="J25" s="30" t="s">
        <v>188</v>
      </c>
    </row>
    <row r="26" spans="1:10" ht="15" hidden="1" customHeight="1" x14ac:dyDescent="0.25">
      <c r="A26" s="6"/>
      <c r="B26" s="29">
        <v>473</v>
      </c>
      <c r="C26" s="30" t="s">
        <v>156</v>
      </c>
      <c r="D26" s="30" t="s">
        <v>42</v>
      </c>
      <c r="E26" s="30" t="s">
        <v>13</v>
      </c>
      <c r="F26" s="31">
        <v>43405</v>
      </c>
      <c r="G26" s="31"/>
      <c r="H26" s="30" t="s">
        <v>10</v>
      </c>
      <c r="I26" s="30" t="s">
        <v>258</v>
      </c>
      <c r="J26" s="30" t="s">
        <v>188</v>
      </c>
    </row>
    <row r="27" spans="1:10" ht="15" hidden="1" customHeight="1" x14ac:dyDescent="0.25">
      <c r="A27" s="6"/>
      <c r="B27" s="29">
        <v>103</v>
      </c>
      <c r="C27" s="30" t="s">
        <v>35</v>
      </c>
      <c r="D27" s="30" t="s">
        <v>36</v>
      </c>
      <c r="E27" s="30" t="s">
        <v>13</v>
      </c>
      <c r="F27" s="31">
        <v>39570</v>
      </c>
      <c r="G27" s="31"/>
      <c r="H27" s="30" t="s">
        <v>10</v>
      </c>
      <c r="I27" s="30" t="s">
        <v>258</v>
      </c>
      <c r="J27" s="30" t="s">
        <v>188</v>
      </c>
    </row>
    <row r="28" spans="1:10" ht="15" hidden="1" customHeight="1" x14ac:dyDescent="0.25">
      <c r="A28" s="6"/>
      <c r="B28" s="29">
        <v>467</v>
      </c>
      <c r="C28" s="30" t="s">
        <v>35</v>
      </c>
      <c r="D28" s="30" t="s">
        <v>55</v>
      </c>
      <c r="E28" s="30" t="s">
        <v>13</v>
      </c>
      <c r="F28" s="31">
        <v>43283</v>
      </c>
      <c r="G28" s="31"/>
      <c r="H28" s="30" t="s">
        <v>10</v>
      </c>
      <c r="I28" s="30" t="s">
        <v>258</v>
      </c>
      <c r="J28" s="30" t="s">
        <v>188</v>
      </c>
    </row>
    <row r="29" spans="1:10" ht="15" customHeight="1" x14ac:dyDescent="0.25">
      <c r="A29" s="6"/>
      <c r="B29" s="29">
        <v>202</v>
      </c>
      <c r="C29" s="30" t="s">
        <v>72</v>
      </c>
      <c r="D29" s="30" t="s">
        <v>73</v>
      </c>
      <c r="E29" s="30" t="s">
        <v>23</v>
      </c>
      <c r="F29" s="31">
        <v>40360</v>
      </c>
      <c r="G29" s="31"/>
      <c r="H29" s="30" t="s">
        <v>19</v>
      </c>
      <c r="I29" s="30" t="s">
        <v>264</v>
      </c>
      <c r="J29" s="30" t="s">
        <v>32</v>
      </c>
    </row>
    <row r="30" spans="1:10" ht="15" customHeight="1" x14ac:dyDescent="0.25">
      <c r="A30" s="5"/>
      <c r="B30" s="29">
        <v>222</v>
      </c>
      <c r="C30" s="30" t="s">
        <v>81</v>
      </c>
      <c r="D30" s="30" t="s">
        <v>48</v>
      </c>
      <c r="E30" s="30" t="s">
        <v>82</v>
      </c>
      <c r="F30" s="31">
        <v>40483</v>
      </c>
      <c r="G30" s="31"/>
      <c r="H30" s="30" t="s">
        <v>19</v>
      </c>
      <c r="I30" s="30" t="s">
        <v>266</v>
      </c>
      <c r="J30" s="30" t="s">
        <v>27</v>
      </c>
    </row>
    <row r="31" spans="1:10" ht="15" hidden="1" customHeight="1" x14ac:dyDescent="0.25">
      <c r="A31" s="6"/>
      <c r="B31" s="29">
        <v>112</v>
      </c>
      <c r="C31" s="30" t="s">
        <v>38</v>
      </c>
      <c r="D31" s="30" t="s">
        <v>39</v>
      </c>
      <c r="E31" s="30" t="s">
        <v>13</v>
      </c>
      <c r="F31" s="31">
        <v>39629</v>
      </c>
      <c r="G31" s="31"/>
      <c r="H31" s="30" t="s">
        <v>10</v>
      </c>
      <c r="I31" s="30" t="s">
        <v>258</v>
      </c>
      <c r="J31" s="30" t="s">
        <v>188</v>
      </c>
    </row>
    <row r="32" spans="1:10" ht="15" hidden="1" customHeight="1" x14ac:dyDescent="0.25">
      <c r="A32" s="6"/>
      <c r="B32" s="29">
        <v>79</v>
      </c>
      <c r="C32" s="30" t="s">
        <v>28</v>
      </c>
      <c r="D32" s="30" t="s">
        <v>29</v>
      </c>
      <c r="E32" s="30" t="s">
        <v>9</v>
      </c>
      <c r="F32" s="31">
        <v>39391</v>
      </c>
      <c r="G32" s="31"/>
      <c r="H32" s="30" t="s">
        <v>10</v>
      </c>
      <c r="I32" s="30" t="s">
        <v>261</v>
      </c>
      <c r="J32" s="30" t="s">
        <v>188</v>
      </c>
    </row>
    <row r="33" spans="1:10" ht="15" customHeight="1" x14ac:dyDescent="0.25">
      <c r="A33" s="6"/>
      <c r="B33" s="29">
        <v>1006</v>
      </c>
      <c r="C33" s="30" t="s">
        <v>28</v>
      </c>
      <c r="D33" s="30" t="s">
        <v>57</v>
      </c>
      <c r="E33" s="30" t="s">
        <v>61</v>
      </c>
      <c r="F33" s="31">
        <v>44470</v>
      </c>
      <c r="G33" s="31"/>
      <c r="H33" s="30" t="s">
        <v>19</v>
      </c>
      <c r="I33" s="30" t="s">
        <v>263</v>
      </c>
      <c r="J33" s="30" t="s">
        <v>198</v>
      </c>
    </row>
    <row r="34" spans="1:10" ht="15" customHeight="1" x14ac:dyDescent="0.25">
      <c r="A34" s="6"/>
      <c r="B34" s="29">
        <v>1018</v>
      </c>
      <c r="C34" s="30" t="s">
        <v>28</v>
      </c>
      <c r="D34" s="30" t="s">
        <v>44</v>
      </c>
      <c r="E34" s="30" t="s">
        <v>109</v>
      </c>
      <c r="F34" s="31">
        <v>44866</v>
      </c>
      <c r="G34" s="31"/>
      <c r="H34" s="30" t="s">
        <v>19</v>
      </c>
      <c r="I34" s="30" t="s">
        <v>259</v>
      </c>
      <c r="J34" s="30" t="s">
        <v>189</v>
      </c>
    </row>
    <row r="35" spans="1:10" ht="15" customHeight="1" x14ac:dyDescent="0.25">
      <c r="A35" s="6"/>
      <c r="B35" s="29">
        <v>421</v>
      </c>
      <c r="C35" s="30" t="s">
        <v>251</v>
      </c>
      <c r="D35" s="30" t="s">
        <v>44</v>
      </c>
      <c r="E35" s="30" t="s">
        <v>109</v>
      </c>
      <c r="F35" s="31">
        <v>42583</v>
      </c>
      <c r="G35" s="31"/>
      <c r="H35" s="30" t="s">
        <v>19</v>
      </c>
      <c r="I35" s="30" t="s">
        <v>259</v>
      </c>
      <c r="J35" s="30" t="s">
        <v>189</v>
      </c>
    </row>
    <row r="36" spans="1:10" ht="15" hidden="1" customHeight="1" x14ac:dyDescent="0.25">
      <c r="A36" s="6"/>
      <c r="B36" s="29">
        <v>299</v>
      </c>
      <c r="C36" s="30" t="s">
        <v>99</v>
      </c>
      <c r="D36" s="30" t="s">
        <v>34</v>
      </c>
      <c r="E36" s="30" t="s">
        <v>13</v>
      </c>
      <c r="F36" s="31">
        <v>41031</v>
      </c>
      <c r="G36" s="31"/>
      <c r="H36" s="30" t="s">
        <v>10</v>
      </c>
      <c r="I36" s="30" t="s">
        <v>258</v>
      </c>
      <c r="J36" s="30" t="s">
        <v>188</v>
      </c>
    </row>
    <row r="37" spans="1:10" ht="15" hidden="1" customHeight="1" x14ac:dyDescent="0.25">
      <c r="A37" s="6"/>
      <c r="B37" s="29">
        <v>1017</v>
      </c>
      <c r="C37" s="30" t="s">
        <v>221</v>
      </c>
      <c r="D37" s="30" t="s">
        <v>136</v>
      </c>
      <c r="E37" s="30" t="s">
        <v>13</v>
      </c>
      <c r="F37" s="31">
        <v>44816</v>
      </c>
      <c r="G37" s="31">
        <v>45291</v>
      </c>
      <c r="H37" s="30" t="s">
        <v>10</v>
      </c>
      <c r="I37" s="30" t="s">
        <v>258</v>
      </c>
      <c r="J37" s="30" t="s">
        <v>188</v>
      </c>
    </row>
    <row r="38" spans="1:10" ht="15" customHeight="1" x14ac:dyDescent="0.25">
      <c r="A38" s="6"/>
      <c r="B38" s="29">
        <v>144</v>
      </c>
      <c r="C38" s="30" t="s">
        <v>51</v>
      </c>
      <c r="D38" s="30" t="s">
        <v>15</v>
      </c>
      <c r="E38" s="30" t="s">
        <v>26</v>
      </c>
      <c r="F38" s="31">
        <v>39815</v>
      </c>
      <c r="G38" s="31"/>
      <c r="H38" s="30" t="s">
        <v>19</v>
      </c>
      <c r="I38" s="30" t="s">
        <v>257</v>
      </c>
      <c r="J38" s="30" t="s">
        <v>27</v>
      </c>
    </row>
    <row r="39" spans="1:10" ht="15" customHeight="1" x14ac:dyDescent="0.25">
      <c r="A39" s="6"/>
      <c r="B39" s="29">
        <v>371</v>
      </c>
      <c r="C39" s="30" t="s">
        <v>121</v>
      </c>
      <c r="D39" s="30" t="s">
        <v>122</v>
      </c>
      <c r="E39" s="30" t="s">
        <v>26</v>
      </c>
      <c r="F39" s="31">
        <v>41792</v>
      </c>
      <c r="G39" s="31"/>
      <c r="H39" s="30" t="s">
        <v>19</v>
      </c>
      <c r="I39" s="30" t="s">
        <v>257</v>
      </c>
      <c r="J39" s="30" t="s">
        <v>191</v>
      </c>
    </row>
    <row r="40" spans="1:10" ht="15" hidden="1" customHeight="1" x14ac:dyDescent="0.25">
      <c r="A40" s="6"/>
      <c r="B40" s="29">
        <v>480</v>
      </c>
      <c r="C40" s="30" t="s">
        <v>98</v>
      </c>
      <c r="D40" s="30" t="s">
        <v>66</v>
      </c>
      <c r="E40" s="30" t="s">
        <v>13</v>
      </c>
      <c r="F40" s="31">
        <v>43587</v>
      </c>
      <c r="G40" s="31"/>
      <c r="H40" s="30" t="s">
        <v>10</v>
      </c>
      <c r="I40" s="30" t="s">
        <v>258</v>
      </c>
      <c r="J40" s="30" t="s">
        <v>188</v>
      </c>
    </row>
    <row r="41" spans="1:10" ht="15" hidden="1" customHeight="1" x14ac:dyDescent="0.25">
      <c r="A41" s="6"/>
      <c r="B41" s="29">
        <v>100</v>
      </c>
      <c r="C41" s="30" t="s">
        <v>33</v>
      </c>
      <c r="D41" s="30" t="s">
        <v>222</v>
      </c>
      <c r="E41" s="30" t="s">
        <v>13</v>
      </c>
      <c r="F41" s="31">
        <v>39570</v>
      </c>
      <c r="G41" s="31"/>
      <c r="H41" s="30" t="s">
        <v>10</v>
      </c>
      <c r="I41" s="30" t="s">
        <v>258</v>
      </c>
      <c r="J41" s="30" t="s">
        <v>188</v>
      </c>
    </row>
    <row r="42" spans="1:10" ht="15" customHeight="1" x14ac:dyDescent="0.25">
      <c r="A42" s="6"/>
      <c r="B42" s="29">
        <v>493</v>
      </c>
      <c r="C42" s="30" t="s">
        <v>141</v>
      </c>
      <c r="D42" s="30" t="s">
        <v>29</v>
      </c>
      <c r="E42" s="30" t="s">
        <v>109</v>
      </c>
      <c r="F42" s="31">
        <v>44071</v>
      </c>
      <c r="G42" s="31"/>
      <c r="H42" s="30" t="s">
        <v>19</v>
      </c>
      <c r="I42" s="30" t="s">
        <v>259</v>
      </c>
      <c r="J42" s="30" t="s">
        <v>189</v>
      </c>
    </row>
    <row r="43" spans="1:10" ht="15" customHeight="1" x14ac:dyDescent="0.25">
      <c r="A43" s="6"/>
      <c r="B43" s="29">
        <v>193</v>
      </c>
      <c r="C43" s="30" t="s">
        <v>70</v>
      </c>
      <c r="D43" s="30" t="s">
        <v>71</v>
      </c>
      <c r="E43" s="30" t="s">
        <v>18</v>
      </c>
      <c r="F43" s="31">
        <v>40269</v>
      </c>
      <c r="G43" s="31"/>
      <c r="H43" s="30" t="s">
        <v>19</v>
      </c>
      <c r="I43" s="30" t="s">
        <v>265</v>
      </c>
      <c r="J43" s="30" t="s">
        <v>53</v>
      </c>
    </row>
    <row r="44" spans="1:10" ht="15" customHeight="1" x14ac:dyDescent="0.25">
      <c r="A44" s="6"/>
      <c r="B44" s="29">
        <v>192</v>
      </c>
      <c r="C44" s="30" t="s">
        <v>159</v>
      </c>
      <c r="D44" s="30" t="s">
        <v>31</v>
      </c>
      <c r="E44" s="30" t="s">
        <v>23</v>
      </c>
      <c r="F44" s="31">
        <v>40269</v>
      </c>
      <c r="G44" s="31"/>
      <c r="H44" s="30" t="s">
        <v>19</v>
      </c>
      <c r="I44" s="30" t="s">
        <v>264</v>
      </c>
      <c r="J44" s="30" t="s">
        <v>24</v>
      </c>
    </row>
    <row r="45" spans="1:10" ht="15" customHeight="1" x14ac:dyDescent="0.25">
      <c r="A45" s="6"/>
      <c r="B45" s="29">
        <v>1027</v>
      </c>
      <c r="C45" s="30" t="s">
        <v>252</v>
      </c>
      <c r="D45" s="30" t="s">
        <v>84</v>
      </c>
      <c r="E45" s="30" t="s">
        <v>61</v>
      </c>
      <c r="F45" s="31">
        <v>45139</v>
      </c>
      <c r="G45" s="31">
        <v>45322</v>
      </c>
      <c r="H45" s="30" t="s">
        <v>19</v>
      </c>
      <c r="I45" s="30" t="s">
        <v>263</v>
      </c>
      <c r="J45" s="30" t="s">
        <v>198</v>
      </c>
    </row>
    <row r="46" spans="1:10" ht="15" hidden="1" customHeight="1" x14ac:dyDescent="0.25">
      <c r="A46" s="5"/>
      <c r="B46" s="29">
        <v>121</v>
      </c>
      <c r="C46" s="30" t="s">
        <v>43</v>
      </c>
      <c r="D46" s="30" t="s">
        <v>44</v>
      </c>
      <c r="E46" s="30" t="s">
        <v>13</v>
      </c>
      <c r="F46" s="31">
        <v>39666</v>
      </c>
      <c r="G46" s="31"/>
      <c r="H46" s="30" t="s">
        <v>10</v>
      </c>
      <c r="I46" s="30" t="s">
        <v>258</v>
      </c>
      <c r="J46" s="30" t="s">
        <v>188</v>
      </c>
    </row>
    <row r="47" spans="1:10" ht="15" hidden="1" customHeight="1" x14ac:dyDescent="0.25">
      <c r="A47" s="6"/>
      <c r="B47" s="29">
        <v>491</v>
      </c>
      <c r="C47" s="30" t="s">
        <v>43</v>
      </c>
      <c r="D47" s="30" t="s">
        <v>106</v>
      </c>
      <c r="E47" s="30" t="s">
        <v>9</v>
      </c>
      <c r="F47" s="31">
        <v>44013</v>
      </c>
      <c r="G47" s="31"/>
      <c r="H47" s="30" t="s">
        <v>10</v>
      </c>
      <c r="I47" s="30" t="s">
        <v>261</v>
      </c>
      <c r="J47" s="30" t="s">
        <v>188</v>
      </c>
    </row>
    <row r="48" spans="1:10" ht="15" hidden="1" customHeight="1" x14ac:dyDescent="0.25">
      <c r="A48" s="6"/>
      <c r="B48" s="29">
        <v>302</v>
      </c>
      <c r="C48" s="30" t="s">
        <v>100</v>
      </c>
      <c r="D48" s="30" t="s">
        <v>15</v>
      </c>
      <c r="E48" s="30" t="s">
        <v>13</v>
      </c>
      <c r="F48" s="31">
        <v>41061</v>
      </c>
      <c r="G48" s="31"/>
      <c r="H48" s="30" t="s">
        <v>10</v>
      </c>
      <c r="I48" s="30" t="s">
        <v>258</v>
      </c>
      <c r="J48" s="30" t="s">
        <v>188</v>
      </c>
    </row>
    <row r="49" spans="1:10" ht="15" customHeight="1" x14ac:dyDescent="0.25">
      <c r="A49" s="6"/>
      <c r="B49" s="29">
        <v>1002</v>
      </c>
      <c r="C49" s="30" t="s">
        <v>201</v>
      </c>
      <c r="D49" s="30" t="s">
        <v>120</v>
      </c>
      <c r="E49" s="30" t="s">
        <v>109</v>
      </c>
      <c r="F49" s="31">
        <v>44414</v>
      </c>
      <c r="G49" s="31"/>
      <c r="H49" s="30" t="s">
        <v>19</v>
      </c>
      <c r="I49" s="30" t="s">
        <v>259</v>
      </c>
      <c r="J49" s="30" t="s">
        <v>189</v>
      </c>
    </row>
    <row r="50" spans="1:10" ht="15" hidden="1" customHeight="1" x14ac:dyDescent="0.25">
      <c r="A50" s="6"/>
      <c r="B50" s="29">
        <v>1025</v>
      </c>
      <c r="C50" s="30" t="s">
        <v>85</v>
      </c>
      <c r="D50" s="30" t="s">
        <v>86</v>
      </c>
      <c r="E50" s="30" t="s">
        <v>13</v>
      </c>
      <c r="F50" s="31">
        <v>45037</v>
      </c>
      <c r="G50" s="31"/>
      <c r="H50" s="30" t="s">
        <v>10</v>
      </c>
      <c r="I50" s="30" t="s">
        <v>258</v>
      </c>
      <c r="J50" s="30" t="s">
        <v>188</v>
      </c>
    </row>
    <row r="51" spans="1:10" ht="15" customHeight="1" x14ac:dyDescent="0.25">
      <c r="A51" s="6"/>
      <c r="B51" s="29">
        <v>483</v>
      </c>
      <c r="C51" s="30" t="s">
        <v>160</v>
      </c>
      <c r="D51" s="30" t="s">
        <v>161</v>
      </c>
      <c r="E51" s="30" t="s">
        <v>109</v>
      </c>
      <c r="F51" s="31">
        <v>43600</v>
      </c>
      <c r="G51" s="31"/>
      <c r="H51" s="30" t="s">
        <v>19</v>
      </c>
      <c r="I51" s="30" t="s">
        <v>259</v>
      </c>
      <c r="J51" s="30" t="s">
        <v>189</v>
      </c>
    </row>
    <row r="52" spans="1:10" ht="15" customHeight="1" x14ac:dyDescent="0.25">
      <c r="A52" s="5"/>
      <c r="B52" s="29">
        <v>165</v>
      </c>
      <c r="C52" s="30" t="s">
        <v>59</v>
      </c>
      <c r="D52" s="30" t="s">
        <v>60</v>
      </c>
      <c r="E52" s="30" t="s">
        <v>61</v>
      </c>
      <c r="F52" s="31">
        <v>39986</v>
      </c>
      <c r="G52" s="31"/>
      <c r="H52" s="30" t="s">
        <v>19</v>
      </c>
      <c r="I52" s="30" t="s">
        <v>263</v>
      </c>
      <c r="J52" s="30" t="s">
        <v>62</v>
      </c>
    </row>
    <row r="53" spans="1:10" ht="15" customHeight="1" x14ac:dyDescent="0.25">
      <c r="A53" s="6"/>
      <c r="B53" s="29">
        <v>464</v>
      </c>
      <c r="C53" s="30" t="s">
        <v>149</v>
      </c>
      <c r="D53" s="30" t="s">
        <v>128</v>
      </c>
      <c r="E53" s="30" t="s">
        <v>109</v>
      </c>
      <c r="F53" s="31">
        <v>43252</v>
      </c>
      <c r="G53" s="31"/>
      <c r="H53" s="30" t="s">
        <v>19</v>
      </c>
      <c r="I53" s="30" t="s">
        <v>259</v>
      </c>
      <c r="J53" s="30" t="s">
        <v>189</v>
      </c>
    </row>
    <row r="54" spans="1:10" ht="15" customHeight="1" x14ac:dyDescent="0.25">
      <c r="A54" s="6"/>
      <c r="B54" s="29">
        <v>1016</v>
      </c>
      <c r="C54" s="30" t="s">
        <v>223</v>
      </c>
      <c r="D54" s="30" t="s">
        <v>68</v>
      </c>
      <c r="E54" s="30" t="s">
        <v>109</v>
      </c>
      <c r="F54" s="31">
        <v>44805</v>
      </c>
      <c r="G54" s="31"/>
      <c r="H54" s="30" t="s">
        <v>19</v>
      </c>
      <c r="I54" s="30" t="s">
        <v>259</v>
      </c>
      <c r="J54" s="30" t="s">
        <v>189</v>
      </c>
    </row>
    <row r="55" spans="1:10" ht="15" customHeight="1" x14ac:dyDescent="0.25">
      <c r="A55" s="6"/>
      <c r="B55" s="29">
        <v>374</v>
      </c>
      <c r="C55" s="30" t="s">
        <v>183</v>
      </c>
      <c r="D55" s="30" t="s">
        <v>124</v>
      </c>
      <c r="E55" s="30" t="s">
        <v>23</v>
      </c>
      <c r="F55" s="31">
        <v>41821</v>
      </c>
      <c r="G55" s="31"/>
      <c r="H55" s="30" t="s">
        <v>19</v>
      </c>
      <c r="I55" s="30" t="s">
        <v>264</v>
      </c>
      <c r="J55" s="30" t="s">
        <v>125</v>
      </c>
    </row>
    <row r="56" spans="1:10" ht="15" customHeight="1" x14ac:dyDescent="0.25">
      <c r="A56" s="6"/>
      <c r="B56" s="29">
        <v>389</v>
      </c>
      <c r="C56" s="30" t="s">
        <v>129</v>
      </c>
      <c r="D56" s="30" t="s">
        <v>130</v>
      </c>
      <c r="E56" s="30" t="s">
        <v>131</v>
      </c>
      <c r="F56" s="31">
        <v>42037</v>
      </c>
      <c r="G56" s="31"/>
      <c r="H56" s="30" t="s">
        <v>19</v>
      </c>
      <c r="I56" s="30" t="s">
        <v>260</v>
      </c>
      <c r="J56" s="30" t="s">
        <v>132</v>
      </c>
    </row>
    <row r="57" spans="1:10" ht="15" hidden="1" customHeight="1" x14ac:dyDescent="0.25">
      <c r="A57" s="6"/>
      <c r="B57" s="29">
        <v>314</v>
      </c>
      <c r="C57" s="30" t="s">
        <v>107</v>
      </c>
      <c r="D57" s="30" t="s">
        <v>15</v>
      </c>
      <c r="E57" s="30" t="s">
        <v>13</v>
      </c>
      <c r="F57" s="31">
        <v>41162</v>
      </c>
      <c r="G57" s="31"/>
      <c r="H57" s="30" t="s">
        <v>10</v>
      </c>
      <c r="I57" s="30" t="s">
        <v>258</v>
      </c>
      <c r="J57" s="30" t="s">
        <v>188</v>
      </c>
    </row>
    <row r="58" spans="1:10" ht="15" hidden="1" customHeight="1" x14ac:dyDescent="0.25">
      <c r="A58" s="6"/>
      <c r="B58" s="29">
        <v>306</v>
      </c>
      <c r="C58" s="30" t="s">
        <v>102</v>
      </c>
      <c r="D58" s="30" t="s">
        <v>17</v>
      </c>
      <c r="E58" s="30" t="s">
        <v>13</v>
      </c>
      <c r="F58" s="31">
        <v>41092</v>
      </c>
      <c r="G58" s="31"/>
      <c r="H58" s="30" t="s">
        <v>10</v>
      </c>
      <c r="I58" s="30" t="s">
        <v>258</v>
      </c>
      <c r="J58" s="30" t="s">
        <v>188</v>
      </c>
    </row>
    <row r="59" spans="1:10" ht="15" hidden="1" customHeight="1" x14ac:dyDescent="0.25">
      <c r="A59" s="5"/>
      <c r="B59" s="29">
        <v>449</v>
      </c>
      <c r="C59" s="30" t="s">
        <v>146</v>
      </c>
      <c r="D59" s="30" t="s">
        <v>136</v>
      </c>
      <c r="E59" s="30" t="s">
        <v>13</v>
      </c>
      <c r="F59" s="31">
        <v>42927</v>
      </c>
      <c r="G59" s="31"/>
      <c r="H59" s="30" t="s">
        <v>10</v>
      </c>
      <c r="I59" s="30" t="s">
        <v>258</v>
      </c>
      <c r="J59" s="30" t="s">
        <v>188</v>
      </c>
    </row>
    <row r="60" spans="1:10" ht="15" customHeight="1" x14ac:dyDescent="0.25">
      <c r="A60" s="6"/>
      <c r="B60" s="29">
        <v>262</v>
      </c>
      <c r="C60" s="30" t="s">
        <v>88</v>
      </c>
      <c r="D60" s="30" t="s">
        <v>89</v>
      </c>
      <c r="E60" s="30" t="s">
        <v>61</v>
      </c>
      <c r="F60" s="31">
        <v>40695</v>
      </c>
      <c r="G60" s="31"/>
      <c r="H60" s="30" t="s">
        <v>19</v>
      </c>
      <c r="I60" s="30" t="s">
        <v>263</v>
      </c>
      <c r="J60" s="30" t="s">
        <v>90</v>
      </c>
    </row>
    <row r="61" spans="1:10" ht="15" hidden="1" customHeight="1" x14ac:dyDescent="0.25">
      <c r="A61" s="6"/>
      <c r="B61" s="29">
        <v>290</v>
      </c>
      <c r="C61" s="30" t="s">
        <v>97</v>
      </c>
      <c r="D61" s="30" t="s">
        <v>34</v>
      </c>
      <c r="E61" s="30" t="s">
        <v>13</v>
      </c>
      <c r="F61" s="31">
        <v>41001</v>
      </c>
      <c r="G61" s="31"/>
      <c r="H61" s="30" t="s">
        <v>10</v>
      </c>
      <c r="I61" s="30" t="s">
        <v>258</v>
      </c>
      <c r="J61" s="30" t="s">
        <v>188</v>
      </c>
    </row>
    <row r="62" spans="1:10" ht="15" hidden="1" customHeight="1" x14ac:dyDescent="0.25">
      <c r="A62" s="6"/>
      <c r="B62" s="29">
        <v>120</v>
      </c>
      <c r="C62" s="30" t="s">
        <v>41</v>
      </c>
      <c r="D62" s="30" t="s">
        <v>42</v>
      </c>
      <c r="E62" s="30" t="s">
        <v>69</v>
      </c>
      <c r="F62" s="31">
        <v>39665</v>
      </c>
      <c r="G62" s="31"/>
      <c r="H62" s="30" t="s">
        <v>10</v>
      </c>
      <c r="I62" s="30" t="s">
        <v>258</v>
      </c>
      <c r="J62" s="30" t="s">
        <v>188</v>
      </c>
    </row>
    <row r="63" spans="1:10" ht="15" hidden="1" customHeight="1" x14ac:dyDescent="0.25">
      <c r="A63" s="6"/>
      <c r="B63" s="29">
        <v>475</v>
      </c>
      <c r="C63" s="30" t="s">
        <v>162</v>
      </c>
      <c r="D63" s="30" t="s">
        <v>46</v>
      </c>
      <c r="E63" s="30" t="s">
        <v>13</v>
      </c>
      <c r="F63" s="31">
        <v>43437</v>
      </c>
      <c r="G63" s="31"/>
      <c r="H63" s="30" t="s">
        <v>10</v>
      </c>
      <c r="I63" s="30" t="s">
        <v>258</v>
      </c>
      <c r="J63" s="30" t="s">
        <v>188</v>
      </c>
    </row>
    <row r="64" spans="1:10" ht="15" customHeight="1" x14ac:dyDescent="0.25">
      <c r="A64" s="6"/>
      <c r="B64" s="29">
        <v>1023</v>
      </c>
      <c r="C64" s="30" t="s">
        <v>253</v>
      </c>
      <c r="D64" s="30" t="s">
        <v>254</v>
      </c>
      <c r="E64" s="30" t="s">
        <v>109</v>
      </c>
      <c r="F64" s="31">
        <v>45005</v>
      </c>
      <c r="G64" s="31"/>
      <c r="H64" s="30" t="s">
        <v>19</v>
      </c>
      <c r="I64" s="30" t="s">
        <v>259</v>
      </c>
      <c r="J64" s="30" t="s">
        <v>189</v>
      </c>
    </row>
    <row r="65" spans="1:10" ht="15" customHeight="1" x14ac:dyDescent="0.25">
      <c r="A65" s="6"/>
      <c r="B65" s="29">
        <v>499</v>
      </c>
      <c r="C65" s="30" t="s">
        <v>205</v>
      </c>
      <c r="D65" s="30" t="s">
        <v>206</v>
      </c>
      <c r="E65" s="30" t="s">
        <v>50</v>
      </c>
      <c r="F65" s="31">
        <v>44378</v>
      </c>
      <c r="G65" s="31"/>
      <c r="H65" s="30" t="s">
        <v>19</v>
      </c>
      <c r="I65" s="30" t="s">
        <v>267</v>
      </c>
      <c r="J65" s="30" t="s">
        <v>191</v>
      </c>
    </row>
    <row r="66" spans="1:10" ht="15" hidden="1" customHeight="1" x14ac:dyDescent="0.25">
      <c r="A66" s="6"/>
      <c r="B66" s="29">
        <v>272</v>
      </c>
      <c r="C66" s="30" t="s">
        <v>95</v>
      </c>
      <c r="D66" s="30" t="s">
        <v>71</v>
      </c>
      <c r="E66" s="30" t="s">
        <v>13</v>
      </c>
      <c r="F66" s="31">
        <v>40848</v>
      </c>
      <c r="G66" s="31"/>
      <c r="H66" s="30" t="s">
        <v>10</v>
      </c>
      <c r="I66" s="30" t="s">
        <v>258</v>
      </c>
      <c r="J66" s="30" t="s">
        <v>188</v>
      </c>
    </row>
    <row r="67" spans="1:10" ht="15" customHeight="1" x14ac:dyDescent="0.25">
      <c r="A67" s="6"/>
      <c r="B67" s="29">
        <v>498</v>
      </c>
      <c r="C67" s="30" t="s">
        <v>207</v>
      </c>
      <c r="D67" s="30" t="s">
        <v>208</v>
      </c>
      <c r="E67" s="30" t="s">
        <v>26</v>
      </c>
      <c r="F67" s="31">
        <v>44348</v>
      </c>
      <c r="G67" s="31"/>
      <c r="H67" s="30" t="s">
        <v>19</v>
      </c>
      <c r="I67" s="30" t="s">
        <v>257</v>
      </c>
      <c r="J67" s="30" t="s">
        <v>191</v>
      </c>
    </row>
    <row r="68" spans="1:10" ht="15" customHeight="1" x14ac:dyDescent="0.25">
      <c r="A68" s="6"/>
      <c r="B68" s="29">
        <v>1019</v>
      </c>
      <c r="C68" s="30" t="s">
        <v>224</v>
      </c>
      <c r="D68" s="30" t="s">
        <v>196</v>
      </c>
      <c r="E68" s="30" t="s">
        <v>23</v>
      </c>
      <c r="F68" s="31">
        <v>44866</v>
      </c>
      <c r="G68" s="31"/>
      <c r="H68" s="30" t="s">
        <v>19</v>
      </c>
      <c r="I68" s="30" t="s">
        <v>264</v>
      </c>
      <c r="J68" s="30" t="s">
        <v>96</v>
      </c>
    </row>
    <row r="69" spans="1:10" ht="15" hidden="1" customHeight="1" x14ac:dyDescent="0.25">
      <c r="A69" s="6"/>
      <c r="B69" s="29">
        <v>203</v>
      </c>
      <c r="C69" s="30" t="s">
        <v>74</v>
      </c>
      <c r="D69" s="30" t="s">
        <v>75</v>
      </c>
      <c r="E69" s="30" t="s">
        <v>13</v>
      </c>
      <c r="F69" s="31">
        <v>40360</v>
      </c>
      <c r="G69" s="31"/>
      <c r="H69" s="30" t="s">
        <v>10</v>
      </c>
      <c r="I69" s="30" t="s">
        <v>258</v>
      </c>
      <c r="J69" s="30" t="s">
        <v>188</v>
      </c>
    </row>
    <row r="70" spans="1:10" ht="15" customHeight="1" x14ac:dyDescent="0.25">
      <c r="A70" s="5"/>
      <c r="B70" s="29">
        <v>83</v>
      </c>
      <c r="C70" s="30" t="s">
        <v>30</v>
      </c>
      <c r="D70" s="30" t="s">
        <v>31</v>
      </c>
      <c r="E70" s="30" t="s">
        <v>23</v>
      </c>
      <c r="F70" s="31">
        <v>39427</v>
      </c>
      <c r="G70" s="31"/>
      <c r="H70" s="30" t="s">
        <v>19</v>
      </c>
      <c r="I70" s="30" t="s">
        <v>264</v>
      </c>
      <c r="J70" s="30" t="s">
        <v>32</v>
      </c>
    </row>
    <row r="71" spans="1:10" ht="15" customHeight="1" x14ac:dyDescent="0.25">
      <c r="A71" s="6"/>
      <c r="B71" s="29">
        <v>149</v>
      </c>
      <c r="C71" s="30" t="s">
        <v>52</v>
      </c>
      <c r="D71" s="30" t="s">
        <v>42</v>
      </c>
      <c r="E71" s="30" t="s">
        <v>26</v>
      </c>
      <c r="F71" s="31">
        <v>39845</v>
      </c>
      <c r="G71" s="31"/>
      <c r="H71" s="30" t="s">
        <v>19</v>
      </c>
      <c r="I71" s="30" t="s">
        <v>257</v>
      </c>
      <c r="J71" s="30" t="s">
        <v>53</v>
      </c>
    </row>
    <row r="72" spans="1:10" ht="15" customHeight="1" x14ac:dyDescent="0.25">
      <c r="A72" s="6"/>
      <c r="B72" s="29">
        <v>1010</v>
      </c>
      <c r="C72" s="30" t="s">
        <v>52</v>
      </c>
      <c r="D72" s="30" t="s">
        <v>227</v>
      </c>
      <c r="E72" s="30" t="s">
        <v>61</v>
      </c>
      <c r="F72" s="31">
        <v>44621</v>
      </c>
      <c r="G72" s="31"/>
      <c r="H72" s="30" t="s">
        <v>19</v>
      </c>
      <c r="I72" s="30" t="s">
        <v>263</v>
      </c>
      <c r="J72" s="30" t="s">
        <v>198</v>
      </c>
    </row>
    <row r="73" spans="1:10" ht="15" customHeight="1" x14ac:dyDescent="0.25">
      <c r="A73" s="6"/>
      <c r="B73" s="29">
        <v>482</v>
      </c>
      <c r="C73" s="30" t="s">
        <v>163</v>
      </c>
      <c r="D73" s="30" t="s">
        <v>71</v>
      </c>
      <c r="E73" s="30" t="s">
        <v>109</v>
      </c>
      <c r="F73" s="31">
        <v>43595</v>
      </c>
      <c r="G73" s="31"/>
      <c r="H73" s="30" t="s">
        <v>19</v>
      </c>
      <c r="I73" s="30" t="s">
        <v>259</v>
      </c>
      <c r="J73" s="30" t="s">
        <v>189</v>
      </c>
    </row>
    <row r="74" spans="1:10" ht="15" hidden="1" customHeight="1" x14ac:dyDescent="0.25">
      <c r="A74" s="6"/>
      <c r="B74" s="29">
        <v>115</v>
      </c>
      <c r="C74" s="30" t="s">
        <v>40</v>
      </c>
      <c r="D74" s="30" t="s">
        <v>34</v>
      </c>
      <c r="E74" s="30" t="s">
        <v>13</v>
      </c>
      <c r="F74" s="31">
        <v>39661</v>
      </c>
      <c r="G74" s="31"/>
      <c r="H74" s="30" t="s">
        <v>10</v>
      </c>
      <c r="I74" s="30" t="s">
        <v>258</v>
      </c>
      <c r="J74" s="30" t="s">
        <v>188</v>
      </c>
    </row>
    <row r="75" spans="1:10" ht="15" hidden="1" customHeight="1" x14ac:dyDescent="0.25">
      <c r="A75" s="6"/>
      <c r="B75" s="29">
        <v>492</v>
      </c>
      <c r="C75" s="30" t="s">
        <v>184</v>
      </c>
      <c r="D75" s="30" t="s">
        <v>25</v>
      </c>
      <c r="E75" s="30" t="s">
        <v>13</v>
      </c>
      <c r="F75" s="31">
        <v>44013</v>
      </c>
      <c r="G75" s="31"/>
      <c r="H75" s="30" t="s">
        <v>10</v>
      </c>
      <c r="I75" s="30" t="s">
        <v>258</v>
      </c>
      <c r="J75" s="30" t="s">
        <v>188</v>
      </c>
    </row>
    <row r="76" spans="1:10" ht="15" customHeight="1" x14ac:dyDescent="0.25">
      <c r="A76" s="6"/>
      <c r="B76" s="29">
        <v>484</v>
      </c>
      <c r="C76" s="30" t="s">
        <v>164</v>
      </c>
      <c r="D76" s="30" t="s">
        <v>8</v>
      </c>
      <c r="E76" s="30" t="s">
        <v>26</v>
      </c>
      <c r="F76" s="31">
        <v>43619</v>
      </c>
      <c r="G76" s="31"/>
      <c r="H76" s="30" t="s">
        <v>19</v>
      </c>
      <c r="I76" s="30" t="s">
        <v>257</v>
      </c>
      <c r="J76" s="30" t="s">
        <v>27</v>
      </c>
    </row>
    <row r="77" spans="1:10" ht="15" customHeight="1" x14ac:dyDescent="0.25">
      <c r="A77" s="6"/>
      <c r="B77" s="29">
        <v>404</v>
      </c>
      <c r="C77" s="30" t="s">
        <v>135</v>
      </c>
      <c r="D77" s="30" t="s">
        <v>120</v>
      </c>
      <c r="E77" s="30" t="s">
        <v>109</v>
      </c>
      <c r="F77" s="31">
        <v>42278</v>
      </c>
      <c r="G77" s="31"/>
      <c r="H77" s="30" t="s">
        <v>19</v>
      </c>
      <c r="I77" s="30" t="s">
        <v>259</v>
      </c>
      <c r="J77" s="30" t="s">
        <v>189</v>
      </c>
    </row>
    <row r="78" spans="1:10" ht="15" customHeight="1" x14ac:dyDescent="0.25">
      <c r="A78" s="6"/>
      <c r="B78" s="29">
        <v>335</v>
      </c>
      <c r="C78" s="30" t="s">
        <v>113</v>
      </c>
      <c r="D78" s="30" t="s">
        <v>86</v>
      </c>
      <c r="E78" s="30" t="s">
        <v>111</v>
      </c>
      <c r="F78" s="31">
        <v>41396</v>
      </c>
      <c r="G78" s="31"/>
      <c r="H78" s="30" t="s">
        <v>19</v>
      </c>
      <c r="I78" s="30" t="s">
        <v>268</v>
      </c>
      <c r="J78" s="30" t="s">
        <v>209</v>
      </c>
    </row>
    <row r="79" spans="1:10" ht="15" customHeight="1" x14ac:dyDescent="0.25">
      <c r="A79" s="6"/>
      <c r="B79" s="29">
        <v>319</v>
      </c>
      <c r="C79" s="30" t="s">
        <v>110</v>
      </c>
      <c r="D79" s="30" t="s">
        <v>68</v>
      </c>
      <c r="E79" s="30" t="s">
        <v>111</v>
      </c>
      <c r="F79" s="31">
        <v>41276</v>
      </c>
      <c r="G79" s="31"/>
      <c r="H79" s="30" t="s">
        <v>19</v>
      </c>
      <c r="I79" s="30" t="s">
        <v>268</v>
      </c>
      <c r="J79" s="30" t="s">
        <v>210</v>
      </c>
    </row>
    <row r="80" spans="1:10" ht="15" customHeight="1" x14ac:dyDescent="0.25">
      <c r="A80" s="6"/>
      <c r="B80" s="29">
        <v>1008</v>
      </c>
      <c r="C80" s="30" t="s">
        <v>228</v>
      </c>
      <c r="D80" s="30" t="s">
        <v>229</v>
      </c>
      <c r="E80" s="30" t="s">
        <v>109</v>
      </c>
      <c r="F80" s="31">
        <v>44501</v>
      </c>
      <c r="G80" s="31">
        <v>45291</v>
      </c>
      <c r="H80" s="30" t="s">
        <v>19</v>
      </c>
      <c r="I80" s="30" t="s">
        <v>259</v>
      </c>
      <c r="J80" s="30" t="s">
        <v>189</v>
      </c>
    </row>
    <row r="81" spans="1:10" ht="15" hidden="1" customHeight="1" x14ac:dyDescent="0.25">
      <c r="A81" s="5"/>
      <c r="B81" s="29">
        <v>52</v>
      </c>
      <c r="C81" s="30" t="s">
        <v>11</v>
      </c>
      <c r="D81" s="30" t="s">
        <v>12</v>
      </c>
      <c r="E81" s="30" t="s">
        <v>13</v>
      </c>
      <c r="F81" s="31">
        <v>39059</v>
      </c>
      <c r="G81" s="31"/>
      <c r="H81" s="30" t="s">
        <v>10</v>
      </c>
      <c r="I81" s="30" t="s">
        <v>258</v>
      </c>
      <c r="J81" s="30" t="s">
        <v>188</v>
      </c>
    </row>
    <row r="82" spans="1:10" ht="15" customHeight="1" x14ac:dyDescent="0.25">
      <c r="A82" s="6"/>
      <c r="B82" s="29">
        <v>323</v>
      </c>
      <c r="C82" s="30" t="s">
        <v>112</v>
      </c>
      <c r="D82" s="30" t="s">
        <v>48</v>
      </c>
      <c r="E82" s="30" t="s">
        <v>109</v>
      </c>
      <c r="F82" s="31">
        <v>41306</v>
      </c>
      <c r="G82" s="31"/>
      <c r="H82" s="30" t="s">
        <v>19</v>
      </c>
      <c r="I82" s="30" t="s">
        <v>259</v>
      </c>
      <c r="J82" s="30" t="s">
        <v>189</v>
      </c>
    </row>
    <row r="83" spans="1:10" ht="15" customHeight="1" x14ac:dyDescent="0.25">
      <c r="A83" s="6"/>
      <c r="B83" s="29">
        <v>486</v>
      </c>
      <c r="C83" s="30" t="s">
        <v>166</v>
      </c>
      <c r="D83" s="30" t="s">
        <v>39</v>
      </c>
      <c r="E83" s="30" t="s">
        <v>109</v>
      </c>
      <c r="F83" s="31">
        <v>43633</v>
      </c>
      <c r="G83" s="31"/>
      <c r="H83" s="30" t="s">
        <v>19</v>
      </c>
      <c r="I83" s="30" t="s">
        <v>259</v>
      </c>
      <c r="J83" s="30" t="s">
        <v>189</v>
      </c>
    </row>
    <row r="84" spans="1:10" ht="15" hidden="1" customHeight="1" x14ac:dyDescent="0.25">
      <c r="A84" s="6"/>
      <c r="B84" s="29">
        <v>485</v>
      </c>
      <c r="C84" s="30" t="s">
        <v>167</v>
      </c>
      <c r="D84" s="30" t="s">
        <v>143</v>
      </c>
      <c r="E84" s="30" t="s">
        <v>69</v>
      </c>
      <c r="F84" s="31">
        <v>43619</v>
      </c>
      <c r="G84" s="31"/>
      <c r="H84" s="30" t="s">
        <v>10</v>
      </c>
      <c r="I84" s="30" t="s">
        <v>262</v>
      </c>
      <c r="J84" s="30" t="s">
        <v>188</v>
      </c>
    </row>
    <row r="85" spans="1:10" ht="15" hidden="1" customHeight="1" x14ac:dyDescent="0.25">
      <c r="A85" s="6"/>
      <c r="B85" s="29">
        <v>30</v>
      </c>
      <c r="C85" s="30" t="s">
        <v>7</v>
      </c>
      <c r="D85" s="30" t="s">
        <v>8</v>
      </c>
      <c r="E85" s="30" t="s">
        <v>69</v>
      </c>
      <c r="F85" s="31">
        <v>38719</v>
      </c>
      <c r="G85" s="31"/>
      <c r="H85" s="30" t="s">
        <v>10</v>
      </c>
      <c r="I85" s="30" t="s">
        <v>261</v>
      </c>
      <c r="J85" s="30" t="s">
        <v>188</v>
      </c>
    </row>
    <row r="86" spans="1:10" ht="15" customHeight="1" x14ac:dyDescent="0.25">
      <c r="A86" s="6"/>
      <c r="B86" s="29">
        <v>446</v>
      </c>
      <c r="C86" s="30" t="s">
        <v>145</v>
      </c>
      <c r="D86" s="30" t="s">
        <v>144</v>
      </c>
      <c r="E86" s="30" t="s">
        <v>61</v>
      </c>
      <c r="F86" s="31">
        <v>42919</v>
      </c>
      <c r="G86" s="31"/>
      <c r="H86" s="30" t="s">
        <v>19</v>
      </c>
      <c r="I86" s="30" t="s">
        <v>263</v>
      </c>
      <c r="J86" s="30" t="s">
        <v>211</v>
      </c>
    </row>
    <row r="87" spans="1:10" ht="15" customHeight="1" x14ac:dyDescent="0.25">
      <c r="A87" s="6"/>
      <c r="B87" s="29">
        <v>1009</v>
      </c>
      <c r="C87" s="30" t="s">
        <v>230</v>
      </c>
      <c r="D87" s="30" t="s">
        <v>155</v>
      </c>
      <c r="E87" s="30" t="s">
        <v>109</v>
      </c>
      <c r="F87" s="31">
        <v>44501</v>
      </c>
      <c r="G87" s="31"/>
      <c r="H87" s="30" t="s">
        <v>19</v>
      </c>
      <c r="I87" s="30" t="s">
        <v>259</v>
      </c>
      <c r="J87" s="30" t="s">
        <v>189</v>
      </c>
    </row>
    <row r="88" spans="1:10" ht="15" hidden="1" customHeight="1" x14ac:dyDescent="0.25">
      <c r="A88" s="6"/>
      <c r="B88" s="29">
        <v>428</v>
      </c>
      <c r="C88" s="30" t="s">
        <v>138</v>
      </c>
      <c r="D88" s="30" t="s">
        <v>134</v>
      </c>
      <c r="E88" s="30" t="s">
        <v>69</v>
      </c>
      <c r="F88" s="31">
        <v>42705</v>
      </c>
      <c r="G88" s="31"/>
      <c r="H88" s="30" t="s">
        <v>10</v>
      </c>
      <c r="I88" s="30" t="s">
        <v>262</v>
      </c>
      <c r="J88" s="30" t="s">
        <v>188</v>
      </c>
    </row>
    <row r="89" spans="1:10" ht="15" customHeight="1" x14ac:dyDescent="0.25">
      <c r="A89" s="6"/>
      <c r="B89" s="29">
        <v>140</v>
      </c>
      <c r="C89" s="30" t="s">
        <v>49</v>
      </c>
      <c r="D89" s="30" t="s">
        <v>48</v>
      </c>
      <c r="E89" s="30" t="s">
        <v>82</v>
      </c>
      <c r="F89" s="31">
        <v>39815</v>
      </c>
      <c r="G89" s="31"/>
      <c r="H89" s="30" t="s">
        <v>19</v>
      </c>
      <c r="I89" s="30" t="s">
        <v>266</v>
      </c>
      <c r="J89" s="30" t="s">
        <v>27</v>
      </c>
    </row>
    <row r="90" spans="1:10" ht="15" hidden="1" customHeight="1" x14ac:dyDescent="0.25">
      <c r="A90" s="6"/>
      <c r="B90" s="29">
        <v>496</v>
      </c>
      <c r="C90" s="30" t="s">
        <v>212</v>
      </c>
      <c r="D90" s="30" t="s">
        <v>213</v>
      </c>
      <c r="E90" s="30" t="s">
        <v>69</v>
      </c>
      <c r="F90" s="31">
        <v>44287</v>
      </c>
      <c r="G90" s="31"/>
      <c r="H90" s="30" t="s">
        <v>10</v>
      </c>
      <c r="I90" s="30" t="s">
        <v>258</v>
      </c>
      <c r="J90" s="30" t="s">
        <v>188</v>
      </c>
    </row>
    <row r="91" spans="1:10" ht="15" hidden="1" customHeight="1" x14ac:dyDescent="0.25">
      <c r="A91" s="6"/>
      <c r="B91" s="29">
        <v>216</v>
      </c>
      <c r="C91" s="30" t="s">
        <v>76</v>
      </c>
      <c r="D91" s="30" t="s">
        <v>15</v>
      </c>
      <c r="E91" s="30" t="s">
        <v>13</v>
      </c>
      <c r="F91" s="31">
        <v>40452</v>
      </c>
      <c r="G91" s="31"/>
      <c r="H91" s="30" t="s">
        <v>10</v>
      </c>
      <c r="I91" s="30" t="s">
        <v>258</v>
      </c>
      <c r="J91" s="30" t="s">
        <v>188</v>
      </c>
    </row>
    <row r="92" spans="1:10" ht="15" customHeight="1" x14ac:dyDescent="0.25">
      <c r="A92" s="6"/>
      <c r="B92" s="29">
        <v>182</v>
      </c>
      <c r="C92" s="30" t="s">
        <v>65</v>
      </c>
      <c r="D92" s="30" t="s">
        <v>66</v>
      </c>
      <c r="E92" s="30" t="s">
        <v>82</v>
      </c>
      <c r="F92" s="31">
        <v>40182</v>
      </c>
      <c r="G92" s="31"/>
      <c r="H92" s="30" t="s">
        <v>19</v>
      </c>
      <c r="I92" s="30" t="s">
        <v>266</v>
      </c>
      <c r="J92" s="30" t="s">
        <v>185</v>
      </c>
    </row>
    <row r="93" spans="1:10" ht="15" hidden="1" customHeight="1" x14ac:dyDescent="0.25">
      <c r="A93" s="6"/>
      <c r="B93" s="29">
        <v>155</v>
      </c>
      <c r="C93" s="30" t="s">
        <v>56</v>
      </c>
      <c r="D93" s="30" t="s">
        <v>57</v>
      </c>
      <c r="E93" s="30" t="s">
        <v>13</v>
      </c>
      <c r="F93" s="31">
        <v>39872</v>
      </c>
      <c r="G93" s="31"/>
      <c r="H93" s="30" t="s">
        <v>10</v>
      </c>
      <c r="I93" s="30" t="s">
        <v>258</v>
      </c>
      <c r="J93" s="30" t="s">
        <v>188</v>
      </c>
    </row>
    <row r="94" spans="1:10" ht="15" customHeight="1" x14ac:dyDescent="0.25">
      <c r="A94" s="6"/>
      <c r="B94" s="29">
        <v>489</v>
      </c>
      <c r="C94" s="30" t="s">
        <v>186</v>
      </c>
      <c r="D94" s="30" t="s">
        <v>89</v>
      </c>
      <c r="E94" s="30" t="s">
        <v>18</v>
      </c>
      <c r="F94" s="31">
        <v>43997</v>
      </c>
      <c r="G94" s="31"/>
      <c r="H94" s="30" t="s">
        <v>19</v>
      </c>
      <c r="I94" s="30" t="s">
        <v>265</v>
      </c>
      <c r="J94" s="30" t="s">
        <v>187</v>
      </c>
    </row>
    <row r="95" spans="1:10" ht="15" hidden="1" customHeight="1" x14ac:dyDescent="0.25">
      <c r="A95" s="6"/>
      <c r="B95" s="29">
        <v>1012</v>
      </c>
      <c r="C95" s="30" t="s">
        <v>231</v>
      </c>
      <c r="D95" s="30" t="s">
        <v>46</v>
      </c>
      <c r="E95" s="30" t="s">
        <v>232</v>
      </c>
      <c r="F95" s="31">
        <v>44662</v>
      </c>
      <c r="G95" s="31"/>
      <c r="H95" s="30" t="s">
        <v>10</v>
      </c>
      <c r="I95" s="30" t="s">
        <v>269</v>
      </c>
      <c r="J95" s="30" t="s">
        <v>188</v>
      </c>
    </row>
    <row r="96" spans="1:10" ht="15" hidden="1" customHeight="1" x14ac:dyDescent="0.25">
      <c r="A96" s="6"/>
      <c r="B96" s="29">
        <v>1013</v>
      </c>
      <c r="C96" s="30" t="s">
        <v>231</v>
      </c>
      <c r="D96" s="30" t="s">
        <v>233</v>
      </c>
      <c r="E96" s="30" t="s">
        <v>232</v>
      </c>
      <c r="F96" s="31">
        <v>44805</v>
      </c>
      <c r="G96" s="31"/>
      <c r="H96" s="30" t="s">
        <v>10</v>
      </c>
      <c r="I96" s="30" t="s">
        <v>269</v>
      </c>
      <c r="J96" s="30" t="s">
        <v>188</v>
      </c>
    </row>
    <row r="97" spans="1:10" ht="15" customHeight="1" x14ac:dyDescent="0.25">
      <c r="A97" s="6"/>
      <c r="B97" s="29">
        <v>1029</v>
      </c>
      <c r="C97" s="30" t="s">
        <v>270</v>
      </c>
      <c r="D97" s="30" t="s">
        <v>124</v>
      </c>
      <c r="E97" s="30" t="s">
        <v>23</v>
      </c>
      <c r="F97" s="31">
        <v>45204</v>
      </c>
      <c r="G97" s="31"/>
      <c r="H97" s="30" t="s">
        <v>19</v>
      </c>
      <c r="I97" s="30" t="s">
        <v>264</v>
      </c>
      <c r="J97" s="30" t="s">
        <v>24</v>
      </c>
    </row>
    <row r="98" spans="1:10" ht="15" customHeight="1" x14ac:dyDescent="0.25">
      <c r="A98" s="6"/>
      <c r="B98" s="29">
        <v>343</v>
      </c>
      <c r="C98" s="30" t="s">
        <v>114</v>
      </c>
      <c r="D98" s="30" t="s">
        <v>84</v>
      </c>
      <c r="E98" s="30" t="s">
        <v>109</v>
      </c>
      <c r="F98" s="31">
        <v>41519</v>
      </c>
      <c r="G98" s="31"/>
      <c r="H98" s="30" t="s">
        <v>19</v>
      </c>
      <c r="I98" s="30" t="s">
        <v>259</v>
      </c>
      <c r="J98" s="30" t="s">
        <v>189</v>
      </c>
    </row>
    <row r="99" spans="1:10" ht="15" customHeight="1" x14ac:dyDescent="0.25">
      <c r="A99" s="6"/>
      <c r="B99" s="29">
        <v>477</v>
      </c>
      <c r="C99" s="30" t="s">
        <v>234</v>
      </c>
      <c r="D99" s="30" t="s">
        <v>158</v>
      </c>
      <c r="E99" s="30" t="s">
        <v>82</v>
      </c>
      <c r="F99" s="31">
        <v>43437</v>
      </c>
      <c r="G99" s="31"/>
      <c r="H99" s="30" t="s">
        <v>19</v>
      </c>
      <c r="I99" s="30" t="s">
        <v>266</v>
      </c>
      <c r="J99" s="30" t="s">
        <v>191</v>
      </c>
    </row>
    <row r="100" spans="1:10" ht="15" customHeight="1" x14ac:dyDescent="0.25">
      <c r="A100" s="5"/>
      <c r="B100" s="29">
        <v>218</v>
      </c>
      <c r="C100" s="30" t="s">
        <v>77</v>
      </c>
      <c r="D100" s="30" t="s">
        <v>78</v>
      </c>
      <c r="E100" s="30" t="s">
        <v>61</v>
      </c>
      <c r="F100" s="31">
        <v>40452</v>
      </c>
      <c r="G100" s="31"/>
      <c r="H100" s="30" t="s">
        <v>19</v>
      </c>
      <c r="I100" s="30" t="s">
        <v>263</v>
      </c>
      <c r="J100" s="30" t="s">
        <v>62</v>
      </c>
    </row>
    <row r="101" spans="1:10" ht="15" hidden="1" customHeight="1" x14ac:dyDescent="0.25">
      <c r="A101" s="6"/>
      <c r="B101" s="29">
        <v>220</v>
      </c>
      <c r="C101" s="30" t="s">
        <v>79</v>
      </c>
      <c r="D101" s="30" t="s">
        <v>80</v>
      </c>
      <c r="E101" s="30" t="s">
        <v>69</v>
      </c>
      <c r="F101" s="31">
        <v>40483</v>
      </c>
      <c r="G101" s="31"/>
      <c r="H101" s="30" t="s">
        <v>10</v>
      </c>
      <c r="I101" s="30" t="s">
        <v>258</v>
      </c>
      <c r="J101" s="30" t="s">
        <v>188</v>
      </c>
    </row>
    <row r="102" spans="1:10" ht="15" hidden="1" customHeight="1" x14ac:dyDescent="0.25">
      <c r="A102" s="6"/>
      <c r="B102" s="29">
        <v>189</v>
      </c>
      <c r="C102" s="30" t="s">
        <v>67</v>
      </c>
      <c r="D102" s="30" t="s">
        <v>68</v>
      </c>
      <c r="E102" s="30" t="s">
        <v>69</v>
      </c>
      <c r="F102" s="31">
        <v>40241</v>
      </c>
      <c r="G102" s="31"/>
      <c r="H102" s="30" t="s">
        <v>10</v>
      </c>
      <c r="I102" s="30" t="s">
        <v>262</v>
      </c>
      <c r="J102" s="30" t="s">
        <v>188</v>
      </c>
    </row>
    <row r="103" spans="1:10" ht="15" hidden="1" customHeight="1" x14ac:dyDescent="0.25">
      <c r="A103" s="6"/>
      <c r="B103" s="32">
        <v>451</v>
      </c>
      <c r="C103" s="33" t="s">
        <v>147</v>
      </c>
      <c r="D103" s="33" t="s">
        <v>71</v>
      </c>
      <c r="E103" s="33" t="s">
        <v>13</v>
      </c>
      <c r="F103" s="34">
        <v>43070</v>
      </c>
      <c r="G103" s="34"/>
      <c r="H103" s="33" t="s">
        <v>10</v>
      </c>
      <c r="I103" s="33" t="s">
        <v>258</v>
      </c>
      <c r="J103" s="33" t="s">
        <v>188</v>
      </c>
    </row>
    <row r="105" spans="1:10" ht="15" customHeight="1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</row>
  </sheetData>
  <autoFilter ref="A3:J103" xr:uid="{2CCC2025-46A6-42A3-B81D-9175FE605D58}">
    <filterColumn colId="7">
      <filters>
        <filter val="O"/>
      </filters>
    </filterColumn>
    <sortState xmlns:xlrd2="http://schemas.microsoft.com/office/spreadsheetml/2017/richdata2" ref="A4:J54">
      <sortCondition ref="I3:I103"/>
    </sortState>
  </autoFilter>
  <mergeCells count="3">
    <mergeCell ref="B1:G1"/>
    <mergeCell ref="B2:J2"/>
    <mergeCell ref="A105:J105"/>
  </mergeCells>
  <printOptions horizontalCentered="1"/>
  <pageMargins left="0.35433070866141736" right="0.43307086614173229" top="0.47244094488188981" bottom="0.47244094488188981" header="0.31496062992125984" footer="0.19685039370078741"/>
  <pageSetup scale="63" fitToHeight="4" orientation="portrait" r:id="rId1"/>
  <headerFooter>
    <oddFooter>&amp;R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7C33-2A23-4757-ABF6-17FBD550E9B8}">
  <sheetPr>
    <pageSetUpPr fitToPage="1"/>
  </sheetPr>
  <dimension ref="A1:J112"/>
  <sheetViews>
    <sheetView workbookViewId="0">
      <selection activeCell="I4" sqref="I4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4.7109375" style="1" customWidth="1"/>
    <col min="6" max="6" width="10.140625" style="1" customWidth="1"/>
    <col min="7" max="7" width="12.7109375" style="1" customWidth="1"/>
    <col min="8" max="8" width="10.140625" style="1" customWidth="1"/>
    <col min="9" max="9" width="27.28515625" style="1" customWidth="1"/>
    <col min="10" max="10" width="34.5703125" style="1" bestFit="1" customWidth="1"/>
    <col min="11" max="16384" width="12.140625" style="1"/>
  </cols>
  <sheetData>
    <row r="1" spans="1:10" ht="57.75" customHeight="1" x14ac:dyDescent="0.25">
      <c r="B1" s="48" t="s">
        <v>151</v>
      </c>
      <c r="C1" s="48"/>
      <c r="D1" s="48"/>
      <c r="E1" s="48"/>
      <c r="F1" s="48"/>
      <c r="G1" s="48"/>
    </row>
    <row r="2" spans="1:10" ht="28.5" customHeight="1" x14ac:dyDescent="0.25">
      <c r="B2" s="49" t="s">
        <v>236</v>
      </c>
      <c r="C2" s="49"/>
      <c r="D2" s="49"/>
      <c r="E2" s="49"/>
      <c r="F2" s="49"/>
      <c r="G2" s="49"/>
      <c r="H2" s="49"/>
      <c r="I2" s="49"/>
      <c r="J2" s="49"/>
    </row>
    <row r="3" spans="1:10" ht="15.75" customHeight="1" x14ac:dyDescent="0.25">
      <c r="A3" s="4" t="s">
        <v>152</v>
      </c>
      <c r="B3" s="2" t="s">
        <v>153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/>
      <c r="J3" s="2" t="s">
        <v>6</v>
      </c>
    </row>
    <row r="4" spans="1:10" ht="15" customHeight="1" x14ac:dyDescent="0.25">
      <c r="A4" s="6" t="e">
        <f>A3+1</f>
        <v>#VALUE!</v>
      </c>
      <c r="B4" s="29">
        <v>371</v>
      </c>
      <c r="C4" s="30" t="s">
        <v>121</v>
      </c>
      <c r="D4" s="30" t="s">
        <v>122</v>
      </c>
      <c r="E4" s="30" t="s">
        <v>26</v>
      </c>
      <c r="F4" s="31">
        <v>41792</v>
      </c>
      <c r="G4" s="31"/>
      <c r="H4" s="30" t="s">
        <v>19</v>
      </c>
      <c r="I4" s="35" t="s">
        <v>191</v>
      </c>
      <c r="J4" s="35" t="s">
        <v>191</v>
      </c>
    </row>
    <row r="5" spans="1:10" ht="15" customHeight="1" x14ac:dyDescent="0.25">
      <c r="A5" s="6" t="e">
        <f>A4+1</f>
        <v>#VALUE!</v>
      </c>
      <c r="B5" s="29">
        <v>499</v>
      </c>
      <c r="C5" s="30" t="s">
        <v>205</v>
      </c>
      <c r="D5" s="30" t="s">
        <v>206</v>
      </c>
      <c r="E5" s="30" t="s">
        <v>50</v>
      </c>
      <c r="F5" s="31">
        <v>44378</v>
      </c>
      <c r="G5" s="31"/>
      <c r="H5" s="30" t="s">
        <v>19</v>
      </c>
      <c r="I5" s="35" t="s">
        <v>191</v>
      </c>
      <c r="J5" s="35" t="s">
        <v>191</v>
      </c>
    </row>
    <row r="6" spans="1:10" ht="15" customHeight="1" x14ac:dyDescent="0.25">
      <c r="A6" s="6">
        <v>67</v>
      </c>
      <c r="B6" s="29">
        <v>498</v>
      </c>
      <c r="C6" s="30" t="s">
        <v>207</v>
      </c>
      <c r="D6" s="30" t="s">
        <v>208</v>
      </c>
      <c r="E6" s="30" t="s">
        <v>26</v>
      </c>
      <c r="F6" s="31">
        <v>44348</v>
      </c>
      <c r="G6" s="31"/>
      <c r="H6" s="30" t="s">
        <v>19</v>
      </c>
      <c r="I6" s="35" t="s">
        <v>191</v>
      </c>
      <c r="J6" s="35" t="s">
        <v>191</v>
      </c>
    </row>
    <row r="7" spans="1:10" ht="15" customHeight="1" x14ac:dyDescent="0.25">
      <c r="A7" s="6">
        <f>A6+1</f>
        <v>68</v>
      </c>
      <c r="B7" s="29">
        <v>1014</v>
      </c>
      <c r="C7" s="30" t="s">
        <v>225</v>
      </c>
      <c r="D7" s="30" t="s">
        <v>226</v>
      </c>
      <c r="E7" s="30" t="s">
        <v>26</v>
      </c>
      <c r="F7" s="31">
        <v>44805</v>
      </c>
      <c r="G7" s="31">
        <v>44926</v>
      </c>
      <c r="H7" s="30" t="s">
        <v>19</v>
      </c>
      <c r="I7" s="35" t="s">
        <v>191</v>
      </c>
      <c r="J7" s="35" t="s">
        <v>191</v>
      </c>
    </row>
    <row r="8" spans="1:10" ht="15" customHeight="1" x14ac:dyDescent="0.25">
      <c r="A8" s="6">
        <v>88</v>
      </c>
      <c r="B8" s="29">
        <v>446</v>
      </c>
      <c r="C8" s="30" t="s">
        <v>145</v>
      </c>
      <c r="D8" s="30" t="s">
        <v>144</v>
      </c>
      <c r="E8" s="30" t="s">
        <v>61</v>
      </c>
      <c r="F8" s="31">
        <v>42919</v>
      </c>
      <c r="G8" s="31"/>
      <c r="H8" s="30" t="s">
        <v>19</v>
      </c>
      <c r="I8" s="39" t="s">
        <v>239</v>
      </c>
      <c r="J8" s="35" t="s">
        <v>211</v>
      </c>
    </row>
    <row r="9" spans="1:10" ht="15" customHeight="1" x14ac:dyDescent="0.25">
      <c r="A9" s="6">
        <f>A8+1</f>
        <v>89</v>
      </c>
      <c r="B9" s="29">
        <v>165</v>
      </c>
      <c r="C9" s="30" t="s">
        <v>59</v>
      </c>
      <c r="D9" s="30" t="s">
        <v>60</v>
      </c>
      <c r="E9" s="30" t="s">
        <v>61</v>
      </c>
      <c r="F9" s="31">
        <v>39986</v>
      </c>
      <c r="G9" s="31"/>
      <c r="H9" s="30" t="s">
        <v>19</v>
      </c>
      <c r="I9" s="39" t="s">
        <v>239</v>
      </c>
      <c r="J9" s="35" t="s">
        <v>62</v>
      </c>
    </row>
    <row r="10" spans="1:10" ht="15" customHeight="1" x14ac:dyDescent="0.25">
      <c r="A10" s="6">
        <f>A9+1</f>
        <v>90</v>
      </c>
      <c r="B10" s="29">
        <v>218</v>
      </c>
      <c r="C10" s="30" t="s">
        <v>77</v>
      </c>
      <c r="D10" s="30" t="s">
        <v>78</v>
      </c>
      <c r="E10" s="30" t="s">
        <v>61</v>
      </c>
      <c r="F10" s="31">
        <v>40452</v>
      </c>
      <c r="G10" s="31"/>
      <c r="H10" s="30" t="s">
        <v>19</v>
      </c>
      <c r="I10" s="39" t="s">
        <v>239</v>
      </c>
      <c r="J10" s="35" t="s">
        <v>62</v>
      </c>
    </row>
    <row r="11" spans="1:10" ht="15" customHeight="1" x14ac:dyDescent="0.25">
      <c r="A11" s="6">
        <f>A10+1</f>
        <v>91</v>
      </c>
      <c r="B11" s="29">
        <v>1006</v>
      </c>
      <c r="C11" s="30" t="s">
        <v>28</v>
      </c>
      <c r="D11" s="30" t="s">
        <v>57</v>
      </c>
      <c r="E11" s="30" t="s">
        <v>61</v>
      </c>
      <c r="F11" s="31">
        <v>44470</v>
      </c>
      <c r="G11" s="31"/>
      <c r="H11" s="30" t="s">
        <v>19</v>
      </c>
      <c r="I11" s="39" t="s">
        <v>239</v>
      </c>
      <c r="J11" s="35" t="s">
        <v>198</v>
      </c>
    </row>
    <row r="12" spans="1:10" ht="15" customHeight="1" x14ac:dyDescent="0.25">
      <c r="A12" s="6">
        <f>A11+1</f>
        <v>92</v>
      </c>
      <c r="B12" s="29">
        <v>1010</v>
      </c>
      <c r="C12" s="30" t="s">
        <v>52</v>
      </c>
      <c r="D12" s="30" t="s">
        <v>227</v>
      </c>
      <c r="E12" s="30" t="s">
        <v>61</v>
      </c>
      <c r="F12" s="31">
        <v>44621</v>
      </c>
      <c r="G12" s="31"/>
      <c r="H12" s="30" t="s">
        <v>19</v>
      </c>
      <c r="I12" s="39" t="s">
        <v>239</v>
      </c>
      <c r="J12" s="35" t="s">
        <v>198</v>
      </c>
    </row>
    <row r="13" spans="1:10" ht="15" customHeight="1" x14ac:dyDescent="0.25">
      <c r="A13" s="5">
        <v>79</v>
      </c>
      <c r="B13" s="29">
        <v>335</v>
      </c>
      <c r="C13" s="30" t="s">
        <v>113</v>
      </c>
      <c r="D13" s="30" t="s">
        <v>86</v>
      </c>
      <c r="E13" s="30" t="s">
        <v>111</v>
      </c>
      <c r="F13" s="31">
        <v>41396</v>
      </c>
      <c r="G13" s="31"/>
      <c r="H13" s="30" t="s">
        <v>19</v>
      </c>
      <c r="I13" s="39" t="s">
        <v>239</v>
      </c>
      <c r="J13" s="35" t="s">
        <v>209</v>
      </c>
    </row>
    <row r="14" spans="1:10" ht="15" customHeight="1" x14ac:dyDescent="0.25">
      <c r="A14" s="6">
        <f>A13+1</f>
        <v>80</v>
      </c>
      <c r="B14" s="29">
        <v>262</v>
      </c>
      <c r="C14" s="30" t="s">
        <v>88</v>
      </c>
      <c r="D14" s="30" t="s">
        <v>89</v>
      </c>
      <c r="E14" s="30" t="s">
        <v>61</v>
      </c>
      <c r="F14" s="31">
        <v>40695</v>
      </c>
      <c r="G14" s="31"/>
      <c r="H14" s="30" t="s">
        <v>19</v>
      </c>
      <c r="I14" s="39" t="s">
        <v>239</v>
      </c>
      <c r="J14" s="35" t="s">
        <v>90</v>
      </c>
    </row>
    <row r="15" spans="1:10" ht="15" customHeight="1" x14ac:dyDescent="0.25">
      <c r="A15" s="5">
        <v>1</v>
      </c>
      <c r="B15" s="29">
        <v>360</v>
      </c>
      <c r="C15" s="30" t="s">
        <v>119</v>
      </c>
      <c r="D15" s="30" t="s">
        <v>120</v>
      </c>
      <c r="E15" s="30" t="s">
        <v>26</v>
      </c>
      <c r="F15" s="31">
        <v>41701</v>
      </c>
      <c r="G15" s="31"/>
      <c r="H15" s="30" t="s">
        <v>19</v>
      </c>
      <c r="I15" s="39" t="s">
        <v>242</v>
      </c>
      <c r="J15" s="35" t="s">
        <v>27</v>
      </c>
    </row>
    <row r="16" spans="1:10" ht="15" customHeight="1" x14ac:dyDescent="0.25">
      <c r="A16" s="6">
        <f t="shared" ref="A16:A23" si="0">A15+1</f>
        <v>2</v>
      </c>
      <c r="B16" s="29">
        <v>1011</v>
      </c>
      <c r="C16" s="30" t="s">
        <v>220</v>
      </c>
      <c r="D16" s="30" t="s">
        <v>25</v>
      </c>
      <c r="E16" s="30" t="s">
        <v>26</v>
      </c>
      <c r="F16" s="31">
        <v>44621</v>
      </c>
      <c r="G16" s="31"/>
      <c r="H16" s="30" t="s">
        <v>19</v>
      </c>
      <c r="I16" s="39" t="s">
        <v>242</v>
      </c>
      <c r="J16" s="35" t="s">
        <v>27</v>
      </c>
    </row>
    <row r="17" spans="1:10" ht="15" customHeight="1" x14ac:dyDescent="0.25">
      <c r="A17" s="6">
        <f t="shared" si="0"/>
        <v>3</v>
      </c>
      <c r="B17" s="29">
        <v>144</v>
      </c>
      <c r="C17" s="30" t="s">
        <v>51</v>
      </c>
      <c r="D17" s="30" t="s">
        <v>15</v>
      </c>
      <c r="E17" s="30" t="s">
        <v>26</v>
      </c>
      <c r="F17" s="31">
        <v>39815</v>
      </c>
      <c r="G17" s="31"/>
      <c r="H17" s="30" t="s">
        <v>19</v>
      </c>
      <c r="I17" s="39" t="s">
        <v>242</v>
      </c>
      <c r="J17" s="35" t="s">
        <v>27</v>
      </c>
    </row>
    <row r="18" spans="1:10" ht="15" customHeight="1" x14ac:dyDescent="0.25">
      <c r="A18" s="6">
        <f t="shared" si="0"/>
        <v>4</v>
      </c>
      <c r="B18" s="29">
        <v>484</v>
      </c>
      <c r="C18" s="30" t="s">
        <v>164</v>
      </c>
      <c r="D18" s="30" t="s">
        <v>8</v>
      </c>
      <c r="E18" s="30" t="s">
        <v>26</v>
      </c>
      <c r="F18" s="31">
        <v>43619</v>
      </c>
      <c r="G18" s="31"/>
      <c r="H18" s="30" t="s">
        <v>19</v>
      </c>
      <c r="I18" s="39" t="s">
        <v>242</v>
      </c>
      <c r="J18" s="35" t="s">
        <v>27</v>
      </c>
    </row>
    <row r="19" spans="1:10" ht="15" customHeight="1" x14ac:dyDescent="0.25">
      <c r="A19" s="6">
        <f t="shared" si="0"/>
        <v>5</v>
      </c>
      <c r="B19" s="29">
        <v>149</v>
      </c>
      <c r="C19" s="30" t="s">
        <v>52</v>
      </c>
      <c r="D19" s="30" t="s">
        <v>42</v>
      </c>
      <c r="E19" s="30" t="s">
        <v>26</v>
      </c>
      <c r="F19" s="31">
        <v>39845</v>
      </c>
      <c r="G19" s="31"/>
      <c r="H19" s="30" t="s">
        <v>19</v>
      </c>
      <c r="I19" s="39" t="s">
        <v>242</v>
      </c>
      <c r="J19" s="35" t="s">
        <v>53</v>
      </c>
    </row>
    <row r="20" spans="1:10" ht="15" customHeight="1" x14ac:dyDescent="0.25">
      <c r="A20" s="6">
        <f t="shared" si="0"/>
        <v>6</v>
      </c>
      <c r="B20" s="29">
        <v>76</v>
      </c>
      <c r="C20" s="30" t="s">
        <v>21</v>
      </c>
      <c r="D20" s="30" t="s">
        <v>22</v>
      </c>
      <c r="E20" s="30" t="s">
        <v>23</v>
      </c>
      <c r="F20" s="31">
        <v>39328</v>
      </c>
      <c r="G20" s="31"/>
      <c r="H20" s="30" t="s">
        <v>19</v>
      </c>
      <c r="I20" s="39" t="s">
        <v>243</v>
      </c>
      <c r="J20" s="35" t="s">
        <v>24</v>
      </c>
    </row>
    <row r="21" spans="1:10" ht="15" customHeight="1" x14ac:dyDescent="0.25">
      <c r="A21" s="6">
        <f t="shared" si="0"/>
        <v>7</v>
      </c>
      <c r="B21" s="29">
        <v>192</v>
      </c>
      <c r="C21" s="30" t="s">
        <v>159</v>
      </c>
      <c r="D21" s="30" t="s">
        <v>31</v>
      </c>
      <c r="E21" s="30" t="s">
        <v>23</v>
      </c>
      <c r="F21" s="31">
        <v>40269</v>
      </c>
      <c r="G21" s="31"/>
      <c r="H21" s="30" t="s">
        <v>19</v>
      </c>
      <c r="I21" s="39" t="s">
        <v>243</v>
      </c>
      <c r="J21" s="35" t="s">
        <v>24</v>
      </c>
    </row>
    <row r="22" spans="1:10" ht="15" customHeight="1" x14ac:dyDescent="0.25">
      <c r="A22" s="6">
        <f t="shared" si="0"/>
        <v>8</v>
      </c>
      <c r="B22" s="29">
        <v>202</v>
      </c>
      <c r="C22" s="30" t="s">
        <v>72</v>
      </c>
      <c r="D22" s="30" t="s">
        <v>73</v>
      </c>
      <c r="E22" s="30" t="s">
        <v>23</v>
      </c>
      <c r="F22" s="31">
        <v>40360</v>
      </c>
      <c r="G22" s="31"/>
      <c r="H22" s="30" t="s">
        <v>19</v>
      </c>
      <c r="I22" s="39" t="s">
        <v>247</v>
      </c>
      <c r="J22" s="35" t="s">
        <v>32</v>
      </c>
    </row>
    <row r="23" spans="1:10" ht="15" customHeight="1" x14ac:dyDescent="0.25">
      <c r="A23" s="6">
        <f t="shared" si="0"/>
        <v>9</v>
      </c>
      <c r="B23" s="29">
        <v>83</v>
      </c>
      <c r="C23" s="30" t="s">
        <v>30</v>
      </c>
      <c r="D23" s="30" t="s">
        <v>31</v>
      </c>
      <c r="E23" s="30" t="s">
        <v>23</v>
      </c>
      <c r="F23" s="31">
        <v>39427</v>
      </c>
      <c r="G23" s="31"/>
      <c r="H23" s="30" t="s">
        <v>19</v>
      </c>
      <c r="I23" s="39" t="s">
        <v>247</v>
      </c>
      <c r="J23" s="35" t="s">
        <v>32</v>
      </c>
    </row>
    <row r="24" spans="1:10" ht="15" customHeight="1" x14ac:dyDescent="0.25">
      <c r="A24" s="6">
        <v>80</v>
      </c>
      <c r="B24" s="29">
        <v>319</v>
      </c>
      <c r="C24" s="30" t="s">
        <v>110</v>
      </c>
      <c r="D24" s="30" t="s">
        <v>68</v>
      </c>
      <c r="E24" s="30" t="s">
        <v>111</v>
      </c>
      <c r="F24" s="31">
        <v>41276</v>
      </c>
      <c r="G24" s="31"/>
      <c r="H24" s="30" t="s">
        <v>19</v>
      </c>
      <c r="I24" s="39" t="s">
        <v>241</v>
      </c>
      <c r="J24" s="35" t="s">
        <v>210</v>
      </c>
    </row>
    <row r="25" spans="1:10" ht="15" customHeight="1" x14ac:dyDescent="0.25">
      <c r="A25" s="6">
        <f>A24+1</f>
        <v>81</v>
      </c>
      <c r="B25" s="29">
        <v>390</v>
      </c>
      <c r="C25" s="30" t="s">
        <v>133</v>
      </c>
      <c r="D25" s="30" t="s">
        <v>134</v>
      </c>
      <c r="E25" s="30" t="s">
        <v>109</v>
      </c>
      <c r="F25" s="31">
        <v>42045</v>
      </c>
      <c r="G25" s="31"/>
      <c r="H25" s="30" t="s">
        <v>19</v>
      </c>
      <c r="I25" s="39" t="s">
        <v>241</v>
      </c>
      <c r="J25" s="35" t="s">
        <v>189</v>
      </c>
    </row>
    <row r="26" spans="1:10" ht="15" customHeight="1" x14ac:dyDescent="0.25">
      <c r="A26" s="6">
        <f>A25+1</f>
        <v>82</v>
      </c>
      <c r="B26" s="29">
        <v>1007</v>
      </c>
      <c r="C26" s="30" t="s">
        <v>197</v>
      </c>
      <c r="D26" s="30" t="s">
        <v>71</v>
      </c>
      <c r="E26" s="30" t="s">
        <v>109</v>
      </c>
      <c r="F26" s="31">
        <v>44473</v>
      </c>
      <c r="G26" s="31"/>
      <c r="H26" s="30" t="s">
        <v>19</v>
      </c>
      <c r="I26" s="39" t="s">
        <v>241</v>
      </c>
      <c r="J26" s="35" t="s">
        <v>189</v>
      </c>
    </row>
    <row r="27" spans="1:10" ht="15" customHeight="1" x14ac:dyDescent="0.25">
      <c r="A27" s="6">
        <v>14</v>
      </c>
      <c r="B27" s="29">
        <v>318</v>
      </c>
      <c r="C27" s="30" t="s">
        <v>108</v>
      </c>
      <c r="D27" s="30" t="s">
        <v>34</v>
      </c>
      <c r="E27" s="30" t="s">
        <v>109</v>
      </c>
      <c r="F27" s="31">
        <v>41276</v>
      </c>
      <c r="G27" s="31"/>
      <c r="H27" s="30" t="s">
        <v>19</v>
      </c>
      <c r="I27" s="39" t="s">
        <v>241</v>
      </c>
      <c r="J27" s="35" t="s">
        <v>189</v>
      </c>
    </row>
    <row r="28" spans="1:10" ht="15" customHeight="1" x14ac:dyDescent="0.25">
      <c r="A28" s="6">
        <f>A27+1</f>
        <v>15</v>
      </c>
      <c r="B28" s="29">
        <v>421</v>
      </c>
      <c r="C28" s="30" t="s">
        <v>28</v>
      </c>
      <c r="D28" s="30" t="s">
        <v>44</v>
      </c>
      <c r="E28" s="30" t="s">
        <v>109</v>
      </c>
      <c r="F28" s="31">
        <v>42583</v>
      </c>
      <c r="G28" s="31"/>
      <c r="H28" s="30" t="s">
        <v>19</v>
      </c>
      <c r="I28" s="39" t="s">
        <v>241</v>
      </c>
      <c r="J28" s="35" t="s">
        <v>189</v>
      </c>
    </row>
    <row r="29" spans="1:10" ht="15" customHeight="1" x14ac:dyDescent="0.25">
      <c r="A29" s="5">
        <v>34</v>
      </c>
      <c r="B29" s="29">
        <v>1018</v>
      </c>
      <c r="C29" s="30" t="s">
        <v>28</v>
      </c>
      <c r="D29" s="30" t="s">
        <v>44</v>
      </c>
      <c r="E29" s="30" t="s">
        <v>109</v>
      </c>
      <c r="F29" s="31">
        <v>44866</v>
      </c>
      <c r="G29" s="31">
        <v>45046</v>
      </c>
      <c r="H29" s="30" t="s">
        <v>19</v>
      </c>
      <c r="I29" s="39" t="s">
        <v>241</v>
      </c>
      <c r="J29" s="35" t="s">
        <v>189</v>
      </c>
    </row>
    <row r="30" spans="1:10" ht="15" customHeight="1" x14ac:dyDescent="0.25">
      <c r="A30" s="6">
        <f t="shared" ref="A30:A40" si="1">A29+1</f>
        <v>35</v>
      </c>
      <c r="B30" s="29">
        <v>493</v>
      </c>
      <c r="C30" s="30" t="s">
        <v>141</v>
      </c>
      <c r="D30" s="30" t="s">
        <v>29</v>
      </c>
      <c r="E30" s="30" t="s">
        <v>109</v>
      </c>
      <c r="F30" s="31">
        <v>44071</v>
      </c>
      <c r="G30" s="31"/>
      <c r="H30" s="30" t="s">
        <v>19</v>
      </c>
      <c r="I30" s="39" t="s">
        <v>241</v>
      </c>
      <c r="J30" s="35" t="s">
        <v>189</v>
      </c>
    </row>
    <row r="31" spans="1:10" ht="15" customHeight="1" x14ac:dyDescent="0.25">
      <c r="A31" s="6">
        <f t="shared" si="1"/>
        <v>36</v>
      </c>
      <c r="B31" s="29">
        <v>1002</v>
      </c>
      <c r="C31" s="30" t="s">
        <v>201</v>
      </c>
      <c r="D31" s="30" t="s">
        <v>120</v>
      </c>
      <c r="E31" s="30" t="s">
        <v>109</v>
      </c>
      <c r="F31" s="31">
        <v>44414</v>
      </c>
      <c r="G31" s="31"/>
      <c r="H31" s="30" t="s">
        <v>19</v>
      </c>
      <c r="I31" s="39" t="s">
        <v>241</v>
      </c>
      <c r="J31" s="35" t="s">
        <v>189</v>
      </c>
    </row>
    <row r="32" spans="1:10" ht="15" customHeight="1" x14ac:dyDescent="0.25">
      <c r="A32" s="6">
        <f t="shared" si="1"/>
        <v>37</v>
      </c>
      <c r="B32" s="29">
        <v>431</v>
      </c>
      <c r="C32" s="30" t="s">
        <v>139</v>
      </c>
      <c r="D32" s="30" t="s">
        <v>140</v>
      </c>
      <c r="E32" s="30" t="s">
        <v>109</v>
      </c>
      <c r="F32" s="31">
        <v>42767</v>
      </c>
      <c r="G32" s="31"/>
      <c r="H32" s="30" t="s">
        <v>19</v>
      </c>
      <c r="I32" s="39" t="s">
        <v>241</v>
      </c>
      <c r="J32" s="35" t="s">
        <v>189</v>
      </c>
    </row>
    <row r="33" spans="1:10" ht="15" customHeight="1" x14ac:dyDescent="0.25">
      <c r="A33" s="6">
        <f t="shared" si="1"/>
        <v>38</v>
      </c>
      <c r="B33" s="29">
        <v>483</v>
      </c>
      <c r="C33" s="30" t="s">
        <v>160</v>
      </c>
      <c r="D33" s="30" t="s">
        <v>161</v>
      </c>
      <c r="E33" s="30" t="s">
        <v>109</v>
      </c>
      <c r="F33" s="31">
        <v>43600</v>
      </c>
      <c r="G33" s="31"/>
      <c r="H33" s="30" t="s">
        <v>19</v>
      </c>
      <c r="I33" s="39" t="s">
        <v>241</v>
      </c>
      <c r="J33" s="35" t="s">
        <v>189</v>
      </c>
    </row>
    <row r="34" spans="1:10" ht="15" customHeight="1" x14ac:dyDescent="0.25">
      <c r="A34" s="6">
        <f t="shared" si="1"/>
        <v>39</v>
      </c>
      <c r="B34" s="29">
        <v>464</v>
      </c>
      <c r="C34" s="30" t="s">
        <v>149</v>
      </c>
      <c r="D34" s="30" t="s">
        <v>128</v>
      </c>
      <c r="E34" s="30" t="s">
        <v>109</v>
      </c>
      <c r="F34" s="31">
        <v>43252</v>
      </c>
      <c r="G34" s="31"/>
      <c r="H34" s="30" t="s">
        <v>19</v>
      </c>
      <c r="I34" s="39" t="s">
        <v>241</v>
      </c>
      <c r="J34" s="35" t="s">
        <v>189</v>
      </c>
    </row>
    <row r="35" spans="1:10" ht="15" customHeight="1" x14ac:dyDescent="0.25">
      <c r="A35" s="6">
        <f t="shared" si="1"/>
        <v>40</v>
      </c>
      <c r="B35" s="29">
        <v>1016</v>
      </c>
      <c r="C35" s="30" t="s">
        <v>223</v>
      </c>
      <c r="D35" s="30" t="s">
        <v>68</v>
      </c>
      <c r="E35" s="30" t="s">
        <v>109</v>
      </c>
      <c r="F35" s="31">
        <v>44805</v>
      </c>
      <c r="G35" s="31">
        <v>44985</v>
      </c>
      <c r="H35" s="30" t="s">
        <v>19</v>
      </c>
      <c r="I35" s="39" t="s">
        <v>241</v>
      </c>
      <c r="J35" s="35" t="s">
        <v>189</v>
      </c>
    </row>
    <row r="36" spans="1:10" ht="15" customHeight="1" x14ac:dyDescent="0.25">
      <c r="A36" s="6">
        <f t="shared" si="1"/>
        <v>41</v>
      </c>
      <c r="B36" s="29">
        <v>482</v>
      </c>
      <c r="C36" s="30" t="s">
        <v>163</v>
      </c>
      <c r="D36" s="30" t="s">
        <v>71</v>
      </c>
      <c r="E36" s="30" t="s">
        <v>109</v>
      </c>
      <c r="F36" s="31">
        <v>43595</v>
      </c>
      <c r="G36" s="31"/>
      <c r="H36" s="30" t="s">
        <v>19</v>
      </c>
      <c r="I36" s="39" t="s">
        <v>241</v>
      </c>
      <c r="J36" s="35" t="s">
        <v>189</v>
      </c>
    </row>
    <row r="37" spans="1:10" ht="15" customHeight="1" x14ac:dyDescent="0.25">
      <c r="A37" s="6">
        <f t="shared" si="1"/>
        <v>42</v>
      </c>
      <c r="B37" s="29">
        <v>404</v>
      </c>
      <c r="C37" s="30" t="s">
        <v>135</v>
      </c>
      <c r="D37" s="30" t="s">
        <v>120</v>
      </c>
      <c r="E37" s="30" t="s">
        <v>109</v>
      </c>
      <c r="F37" s="31">
        <v>42278</v>
      </c>
      <c r="G37" s="31"/>
      <c r="H37" s="30" t="s">
        <v>19</v>
      </c>
      <c r="I37" s="39" t="s">
        <v>241</v>
      </c>
      <c r="J37" s="35" t="s">
        <v>189</v>
      </c>
    </row>
    <row r="38" spans="1:10" ht="15" customHeight="1" x14ac:dyDescent="0.25">
      <c r="A38" s="6">
        <f t="shared" si="1"/>
        <v>43</v>
      </c>
      <c r="B38" s="29">
        <v>1008</v>
      </c>
      <c r="C38" s="30" t="s">
        <v>228</v>
      </c>
      <c r="D38" s="30" t="s">
        <v>229</v>
      </c>
      <c r="E38" s="30" t="s">
        <v>109</v>
      </c>
      <c r="F38" s="31">
        <v>44501</v>
      </c>
      <c r="G38" s="31"/>
      <c r="H38" s="30" t="s">
        <v>19</v>
      </c>
      <c r="I38" s="39" t="s">
        <v>241</v>
      </c>
      <c r="J38" s="35" t="s">
        <v>189</v>
      </c>
    </row>
    <row r="39" spans="1:10" ht="15" customHeight="1" x14ac:dyDescent="0.25">
      <c r="A39" s="6">
        <f t="shared" si="1"/>
        <v>44</v>
      </c>
      <c r="B39" s="29">
        <v>323</v>
      </c>
      <c r="C39" s="30" t="s">
        <v>112</v>
      </c>
      <c r="D39" s="30" t="s">
        <v>48</v>
      </c>
      <c r="E39" s="30" t="s">
        <v>109</v>
      </c>
      <c r="F39" s="31">
        <v>41306</v>
      </c>
      <c r="G39" s="31"/>
      <c r="H39" s="30" t="s">
        <v>19</v>
      </c>
      <c r="I39" s="39" t="s">
        <v>241</v>
      </c>
      <c r="J39" s="35" t="s">
        <v>189</v>
      </c>
    </row>
    <row r="40" spans="1:10" ht="15" customHeight="1" x14ac:dyDescent="0.25">
      <c r="A40" s="6">
        <f t="shared" si="1"/>
        <v>45</v>
      </c>
      <c r="B40" s="29">
        <v>486</v>
      </c>
      <c r="C40" s="30" t="s">
        <v>166</v>
      </c>
      <c r="D40" s="30" t="s">
        <v>39</v>
      </c>
      <c r="E40" s="30" t="s">
        <v>109</v>
      </c>
      <c r="F40" s="31">
        <v>43633</v>
      </c>
      <c r="G40" s="31"/>
      <c r="H40" s="30" t="s">
        <v>19</v>
      </c>
      <c r="I40" s="39" t="s">
        <v>241</v>
      </c>
      <c r="J40" s="35" t="s">
        <v>189</v>
      </c>
    </row>
    <row r="41" spans="1:10" ht="15" customHeight="1" x14ac:dyDescent="0.25">
      <c r="A41" s="6">
        <v>87</v>
      </c>
      <c r="B41" s="29">
        <v>425</v>
      </c>
      <c r="C41" s="30" t="s">
        <v>137</v>
      </c>
      <c r="D41" s="30" t="s">
        <v>120</v>
      </c>
      <c r="E41" s="30" t="s">
        <v>109</v>
      </c>
      <c r="F41" s="31">
        <v>42675</v>
      </c>
      <c r="G41" s="31"/>
      <c r="H41" s="30" t="s">
        <v>19</v>
      </c>
      <c r="I41" s="39" t="s">
        <v>241</v>
      </c>
      <c r="J41" s="35" t="s">
        <v>189</v>
      </c>
    </row>
    <row r="42" spans="1:10" ht="15" customHeight="1" x14ac:dyDescent="0.25">
      <c r="A42" s="6">
        <f t="shared" ref="A42:A49" si="2">A41+1</f>
        <v>88</v>
      </c>
      <c r="B42" s="29">
        <v>1009</v>
      </c>
      <c r="C42" s="30" t="s">
        <v>230</v>
      </c>
      <c r="D42" s="30" t="s">
        <v>155</v>
      </c>
      <c r="E42" s="30" t="s">
        <v>109</v>
      </c>
      <c r="F42" s="31">
        <v>44501</v>
      </c>
      <c r="G42" s="31"/>
      <c r="H42" s="30" t="s">
        <v>19</v>
      </c>
      <c r="I42" s="39" t="s">
        <v>241</v>
      </c>
      <c r="J42" s="35" t="s">
        <v>189</v>
      </c>
    </row>
    <row r="43" spans="1:10" ht="15" customHeight="1" x14ac:dyDescent="0.25">
      <c r="A43" s="6">
        <f t="shared" si="2"/>
        <v>89</v>
      </c>
      <c r="B43" s="29">
        <v>343</v>
      </c>
      <c r="C43" s="30" t="s">
        <v>114</v>
      </c>
      <c r="D43" s="30" t="s">
        <v>84</v>
      </c>
      <c r="E43" s="30" t="s">
        <v>109</v>
      </c>
      <c r="F43" s="31">
        <v>41519</v>
      </c>
      <c r="G43" s="31"/>
      <c r="H43" s="30" t="s">
        <v>19</v>
      </c>
      <c r="I43" s="39" t="s">
        <v>241</v>
      </c>
      <c r="J43" s="35" t="s">
        <v>189</v>
      </c>
    </row>
    <row r="44" spans="1:10" ht="15" customHeight="1" x14ac:dyDescent="0.25">
      <c r="A44" s="6">
        <f t="shared" si="2"/>
        <v>90</v>
      </c>
      <c r="B44" s="29">
        <v>147</v>
      </c>
      <c r="C44" s="30" t="s">
        <v>54</v>
      </c>
      <c r="D44" s="30" t="s">
        <v>55</v>
      </c>
      <c r="E44" s="30" t="s">
        <v>13</v>
      </c>
      <c r="F44" s="31">
        <v>39846</v>
      </c>
      <c r="G44" s="31"/>
      <c r="H44" s="30" t="s">
        <v>10</v>
      </c>
      <c r="I44" s="39" t="s">
        <v>246</v>
      </c>
      <c r="J44" s="35" t="s">
        <v>188</v>
      </c>
    </row>
    <row r="45" spans="1:10" ht="15" customHeight="1" x14ac:dyDescent="0.25">
      <c r="A45" s="6">
        <f t="shared" si="2"/>
        <v>91</v>
      </c>
      <c r="B45" s="29">
        <v>106</v>
      </c>
      <c r="C45" s="30" t="s">
        <v>37</v>
      </c>
      <c r="D45" s="30" t="s">
        <v>15</v>
      </c>
      <c r="E45" s="30" t="s">
        <v>13</v>
      </c>
      <c r="F45" s="31">
        <v>39580</v>
      </c>
      <c r="G45" s="31"/>
      <c r="H45" s="30" t="s">
        <v>10</v>
      </c>
      <c r="I45" s="39" t="s">
        <v>246</v>
      </c>
      <c r="J45" s="35" t="s">
        <v>188</v>
      </c>
    </row>
    <row r="46" spans="1:10" ht="15" customHeight="1" x14ac:dyDescent="0.25">
      <c r="A46" s="6">
        <f t="shared" si="2"/>
        <v>92</v>
      </c>
      <c r="B46" s="29">
        <v>270</v>
      </c>
      <c r="C46" s="30" t="s">
        <v>94</v>
      </c>
      <c r="D46" s="30" t="s">
        <v>55</v>
      </c>
      <c r="E46" s="30" t="s">
        <v>13</v>
      </c>
      <c r="F46" s="31">
        <v>40841</v>
      </c>
      <c r="G46" s="31"/>
      <c r="H46" s="30" t="s">
        <v>10</v>
      </c>
      <c r="I46" s="39" t="s">
        <v>246</v>
      </c>
      <c r="J46" s="35" t="s">
        <v>188</v>
      </c>
    </row>
    <row r="47" spans="1:10" ht="15" customHeight="1" x14ac:dyDescent="0.25">
      <c r="A47" s="6">
        <f t="shared" si="2"/>
        <v>93</v>
      </c>
      <c r="B47" s="29">
        <v>357</v>
      </c>
      <c r="C47" s="30" t="s">
        <v>117</v>
      </c>
      <c r="D47" s="30" t="s">
        <v>46</v>
      </c>
      <c r="E47" s="30" t="s">
        <v>13</v>
      </c>
      <c r="F47" s="31">
        <v>41674</v>
      </c>
      <c r="G47" s="31">
        <v>44910</v>
      </c>
      <c r="H47" s="30" t="s">
        <v>10</v>
      </c>
      <c r="I47" s="39" t="s">
        <v>246</v>
      </c>
      <c r="J47" s="35" t="s">
        <v>188</v>
      </c>
    </row>
    <row r="48" spans="1:10" ht="15" customHeight="1" x14ac:dyDescent="0.25">
      <c r="A48" s="6">
        <f t="shared" si="2"/>
        <v>94</v>
      </c>
      <c r="B48" s="29">
        <v>260</v>
      </c>
      <c r="C48" s="30" t="s">
        <v>87</v>
      </c>
      <c r="D48" s="30" t="s">
        <v>84</v>
      </c>
      <c r="E48" s="30" t="s">
        <v>9</v>
      </c>
      <c r="F48" s="31">
        <v>40695</v>
      </c>
      <c r="G48" s="31"/>
      <c r="H48" s="30" t="s">
        <v>10</v>
      </c>
      <c r="I48" s="39" t="s">
        <v>246</v>
      </c>
      <c r="J48" s="35" t="s">
        <v>188</v>
      </c>
    </row>
    <row r="49" spans="1:10" ht="15" customHeight="1" x14ac:dyDescent="0.25">
      <c r="A49" s="6">
        <f t="shared" si="2"/>
        <v>95</v>
      </c>
      <c r="B49" s="29">
        <v>308</v>
      </c>
      <c r="C49" s="30" t="s">
        <v>103</v>
      </c>
      <c r="D49" s="30" t="s">
        <v>84</v>
      </c>
      <c r="E49" s="30" t="s">
        <v>69</v>
      </c>
      <c r="F49" s="31">
        <v>41094</v>
      </c>
      <c r="G49" s="31"/>
      <c r="H49" s="30" t="s">
        <v>10</v>
      </c>
      <c r="I49" s="39" t="s">
        <v>246</v>
      </c>
      <c r="J49" s="35" t="s">
        <v>188</v>
      </c>
    </row>
    <row r="50" spans="1:10" ht="15" customHeight="1" x14ac:dyDescent="0.25">
      <c r="A50" s="5">
        <v>12</v>
      </c>
      <c r="B50" s="29">
        <v>159</v>
      </c>
      <c r="C50" s="30" t="s">
        <v>58</v>
      </c>
      <c r="D50" s="30" t="s">
        <v>36</v>
      </c>
      <c r="E50" s="30" t="s">
        <v>13</v>
      </c>
      <c r="F50" s="31">
        <v>39923</v>
      </c>
      <c r="G50" s="31"/>
      <c r="H50" s="30" t="s">
        <v>10</v>
      </c>
      <c r="I50" s="39" t="s">
        <v>246</v>
      </c>
      <c r="J50" s="35" t="s">
        <v>188</v>
      </c>
    </row>
    <row r="51" spans="1:10" ht="15" customHeight="1" x14ac:dyDescent="0.25">
      <c r="A51" s="6">
        <v>13</v>
      </c>
      <c r="B51" s="29">
        <v>359</v>
      </c>
      <c r="C51" s="30" t="s">
        <v>118</v>
      </c>
      <c r="D51" s="30" t="s">
        <v>57</v>
      </c>
      <c r="E51" s="30" t="s">
        <v>13</v>
      </c>
      <c r="F51" s="31">
        <v>41687</v>
      </c>
      <c r="G51" s="31"/>
      <c r="H51" s="30" t="s">
        <v>10</v>
      </c>
      <c r="I51" s="39" t="s">
        <v>246</v>
      </c>
      <c r="J51" s="35" t="s">
        <v>188</v>
      </c>
    </row>
    <row r="52" spans="1:10" ht="15" customHeight="1" x14ac:dyDescent="0.25">
      <c r="A52" s="6">
        <f t="shared" ref="A52:A57" si="3">A51+1</f>
        <v>14</v>
      </c>
      <c r="B52" s="29">
        <v>170</v>
      </c>
      <c r="C52" s="30" t="s">
        <v>63</v>
      </c>
      <c r="D52" s="30" t="s">
        <v>64</v>
      </c>
      <c r="E52" s="30" t="s">
        <v>9</v>
      </c>
      <c r="F52" s="31">
        <v>40042</v>
      </c>
      <c r="G52" s="31"/>
      <c r="H52" s="30" t="s">
        <v>10</v>
      </c>
      <c r="I52" s="39" t="s">
        <v>246</v>
      </c>
      <c r="J52" s="35" t="s">
        <v>188</v>
      </c>
    </row>
    <row r="53" spans="1:10" ht="15" customHeight="1" x14ac:dyDescent="0.25">
      <c r="A53" s="6">
        <f t="shared" si="3"/>
        <v>15</v>
      </c>
      <c r="B53" s="29">
        <v>456</v>
      </c>
      <c r="C53" s="30" t="s">
        <v>148</v>
      </c>
      <c r="D53" s="30" t="s">
        <v>68</v>
      </c>
      <c r="E53" s="30" t="s">
        <v>69</v>
      </c>
      <c r="F53" s="31">
        <v>43111</v>
      </c>
      <c r="G53" s="31"/>
      <c r="H53" s="30" t="s">
        <v>10</v>
      </c>
      <c r="I53" s="39" t="s">
        <v>246</v>
      </c>
      <c r="J53" s="35" t="s">
        <v>188</v>
      </c>
    </row>
    <row r="54" spans="1:10" ht="15" customHeight="1" x14ac:dyDescent="0.25">
      <c r="A54" s="6">
        <f t="shared" si="3"/>
        <v>16</v>
      </c>
      <c r="B54" s="29">
        <v>245</v>
      </c>
      <c r="C54" s="30" t="s">
        <v>83</v>
      </c>
      <c r="D54" s="30" t="s">
        <v>84</v>
      </c>
      <c r="E54" s="30" t="s">
        <v>13</v>
      </c>
      <c r="F54" s="31">
        <v>40603</v>
      </c>
      <c r="G54" s="31"/>
      <c r="H54" s="30" t="s">
        <v>10</v>
      </c>
      <c r="I54" s="39" t="s">
        <v>246</v>
      </c>
      <c r="J54" s="35" t="s">
        <v>188</v>
      </c>
    </row>
    <row r="55" spans="1:10" ht="15" customHeight="1" x14ac:dyDescent="0.25">
      <c r="A55" s="6">
        <f t="shared" si="3"/>
        <v>17</v>
      </c>
      <c r="B55" s="29">
        <v>466</v>
      </c>
      <c r="C55" s="30" t="s">
        <v>150</v>
      </c>
      <c r="D55" s="30" t="s">
        <v>128</v>
      </c>
      <c r="E55" s="30" t="s">
        <v>13</v>
      </c>
      <c r="F55" s="31">
        <v>43283</v>
      </c>
      <c r="G55" s="31"/>
      <c r="H55" s="30" t="s">
        <v>10</v>
      </c>
      <c r="I55" s="39" t="s">
        <v>246</v>
      </c>
      <c r="J55" s="35" t="s">
        <v>188</v>
      </c>
    </row>
    <row r="56" spans="1:10" ht="15" customHeight="1" x14ac:dyDescent="0.25">
      <c r="A56" s="6">
        <f t="shared" si="3"/>
        <v>18</v>
      </c>
      <c r="B56" s="29">
        <v>479</v>
      </c>
      <c r="C56" s="30" t="s">
        <v>154</v>
      </c>
      <c r="D56" s="30" t="s">
        <v>155</v>
      </c>
      <c r="E56" s="30" t="s">
        <v>9</v>
      </c>
      <c r="F56" s="31">
        <v>43539</v>
      </c>
      <c r="G56" s="31"/>
      <c r="H56" s="30" t="s">
        <v>10</v>
      </c>
      <c r="I56" s="39" t="s">
        <v>246</v>
      </c>
      <c r="J56" s="35" t="s">
        <v>188</v>
      </c>
    </row>
    <row r="57" spans="1:10" ht="15" customHeight="1" x14ac:dyDescent="0.25">
      <c r="A57" s="6">
        <f t="shared" si="3"/>
        <v>19</v>
      </c>
      <c r="B57" s="29">
        <v>1015</v>
      </c>
      <c r="C57" s="30" t="s">
        <v>14</v>
      </c>
      <c r="D57" s="30" t="s">
        <v>15</v>
      </c>
      <c r="E57" s="30" t="s">
        <v>13</v>
      </c>
      <c r="F57" s="31">
        <v>44805</v>
      </c>
      <c r="G57" s="31">
        <v>44985</v>
      </c>
      <c r="H57" s="30" t="s">
        <v>10</v>
      </c>
      <c r="I57" s="39" t="s">
        <v>246</v>
      </c>
      <c r="J57" s="35" t="s">
        <v>188</v>
      </c>
    </row>
    <row r="58" spans="1:10" ht="15" customHeight="1" x14ac:dyDescent="0.25">
      <c r="A58" s="5">
        <v>23</v>
      </c>
      <c r="B58" s="29">
        <v>473</v>
      </c>
      <c r="C58" s="30" t="s">
        <v>156</v>
      </c>
      <c r="D58" s="30" t="s">
        <v>42</v>
      </c>
      <c r="E58" s="30" t="s">
        <v>13</v>
      </c>
      <c r="F58" s="31">
        <v>43405</v>
      </c>
      <c r="G58" s="31"/>
      <c r="H58" s="30" t="s">
        <v>10</v>
      </c>
      <c r="I58" s="39" t="s">
        <v>246</v>
      </c>
      <c r="J58" s="35" t="s">
        <v>188</v>
      </c>
    </row>
    <row r="59" spans="1:10" ht="15" customHeight="1" x14ac:dyDescent="0.25">
      <c r="A59" s="6">
        <v>24</v>
      </c>
      <c r="B59" s="29">
        <v>467</v>
      </c>
      <c r="C59" s="30" t="s">
        <v>35</v>
      </c>
      <c r="D59" s="30" t="s">
        <v>55</v>
      </c>
      <c r="E59" s="30" t="s">
        <v>13</v>
      </c>
      <c r="F59" s="31">
        <v>43283</v>
      </c>
      <c r="G59" s="31"/>
      <c r="H59" s="30" t="s">
        <v>10</v>
      </c>
      <c r="I59" s="39" t="s">
        <v>246</v>
      </c>
      <c r="J59" s="35" t="s">
        <v>188</v>
      </c>
    </row>
    <row r="60" spans="1:10" ht="15" customHeight="1" x14ac:dyDescent="0.25">
      <c r="A60" s="6">
        <f t="shared" ref="A60:A68" si="4">A59+1</f>
        <v>25</v>
      </c>
      <c r="B60" s="29">
        <v>298</v>
      </c>
      <c r="C60" s="30" t="s">
        <v>35</v>
      </c>
      <c r="D60" s="30" t="s">
        <v>68</v>
      </c>
      <c r="E60" s="30" t="s">
        <v>13</v>
      </c>
      <c r="F60" s="31">
        <v>41025</v>
      </c>
      <c r="G60" s="31"/>
      <c r="H60" s="30" t="s">
        <v>10</v>
      </c>
      <c r="I60" s="39" t="s">
        <v>246</v>
      </c>
      <c r="J60" s="35" t="s">
        <v>188</v>
      </c>
    </row>
    <row r="61" spans="1:10" ht="15" customHeight="1" x14ac:dyDescent="0.25">
      <c r="A61" s="6">
        <f t="shared" si="4"/>
        <v>26</v>
      </c>
      <c r="B61" s="29">
        <v>103</v>
      </c>
      <c r="C61" s="30" t="s">
        <v>35</v>
      </c>
      <c r="D61" s="30" t="s">
        <v>36</v>
      </c>
      <c r="E61" s="30" t="s">
        <v>13</v>
      </c>
      <c r="F61" s="31">
        <v>39570</v>
      </c>
      <c r="G61" s="31"/>
      <c r="H61" s="30" t="s">
        <v>10</v>
      </c>
      <c r="I61" s="39" t="s">
        <v>246</v>
      </c>
      <c r="J61" s="35" t="s">
        <v>188</v>
      </c>
    </row>
    <row r="62" spans="1:10" ht="15" customHeight="1" x14ac:dyDescent="0.25">
      <c r="A62" s="6">
        <f t="shared" si="4"/>
        <v>27</v>
      </c>
      <c r="B62" s="29">
        <v>112</v>
      </c>
      <c r="C62" s="30" t="s">
        <v>38</v>
      </c>
      <c r="D62" s="30" t="s">
        <v>39</v>
      </c>
      <c r="E62" s="30" t="s">
        <v>13</v>
      </c>
      <c r="F62" s="31">
        <v>39629</v>
      </c>
      <c r="G62" s="31"/>
      <c r="H62" s="30" t="s">
        <v>10</v>
      </c>
      <c r="I62" s="39" t="s">
        <v>246</v>
      </c>
      <c r="J62" s="35" t="s">
        <v>188</v>
      </c>
    </row>
    <row r="63" spans="1:10" ht="15" customHeight="1" x14ac:dyDescent="0.25">
      <c r="A63" s="6">
        <f t="shared" si="4"/>
        <v>28</v>
      </c>
      <c r="B63" s="29">
        <v>79</v>
      </c>
      <c r="C63" s="30" t="s">
        <v>28</v>
      </c>
      <c r="D63" s="30" t="s">
        <v>29</v>
      </c>
      <c r="E63" s="30" t="s">
        <v>9</v>
      </c>
      <c r="F63" s="31">
        <v>39391</v>
      </c>
      <c r="G63" s="31"/>
      <c r="H63" s="30" t="s">
        <v>10</v>
      </c>
      <c r="I63" s="39" t="s">
        <v>246</v>
      </c>
      <c r="J63" s="35" t="s">
        <v>188</v>
      </c>
    </row>
    <row r="64" spans="1:10" ht="15" customHeight="1" x14ac:dyDescent="0.25">
      <c r="A64" s="6">
        <f t="shared" si="4"/>
        <v>29</v>
      </c>
      <c r="B64" s="29">
        <v>299</v>
      </c>
      <c r="C64" s="30" t="s">
        <v>99</v>
      </c>
      <c r="D64" s="30" t="s">
        <v>34</v>
      </c>
      <c r="E64" s="30" t="s">
        <v>13</v>
      </c>
      <c r="F64" s="31">
        <v>41031</v>
      </c>
      <c r="G64" s="31"/>
      <c r="H64" s="30" t="s">
        <v>10</v>
      </c>
      <c r="I64" s="39" t="s">
        <v>246</v>
      </c>
      <c r="J64" s="35" t="s">
        <v>188</v>
      </c>
    </row>
    <row r="65" spans="1:10" ht="15" customHeight="1" x14ac:dyDescent="0.25">
      <c r="A65" s="6">
        <f t="shared" si="4"/>
        <v>30</v>
      </c>
      <c r="B65" s="29">
        <v>1017</v>
      </c>
      <c r="C65" s="30" t="s">
        <v>221</v>
      </c>
      <c r="D65" s="30" t="s">
        <v>136</v>
      </c>
      <c r="E65" s="30" t="s">
        <v>13</v>
      </c>
      <c r="F65" s="31">
        <v>44816</v>
      </c>
      <c r="G65" s="31">
        <v>44996</v>
      </c>
      <c r="H65" s="30" t="s">
        <v>10</v>
      </c>
      <c r="I65" s="39" t="s">
        <v>246</v>
      </c>
      <c r="J65" s="35" t="s">
        <v>188</v>
      </c>
    </row>
    <row r="66" spans="1:10" ht="15" customHeight="1" x14ac:dyDescent="0.25">
      <c r="A66" s="6">
        <f t="shared" si="4"/>
        <v>31</v>
      </c>
      <c r="B66" s="29">
        <v>480</v>
      </c>
      <c r="C66" s="30" t="s">
        <v>98</v>
      </c>
      <c r="D66" s="30" t="s">
        <v>66</v>
      </c>
      <c r="E66" s="30" t="s">
        <v>13</v>
      </c>
      <c r="F66" s="31">
        <v>43587</v>
      </c>
      <c r="G66" s="31"/>
      <c r="H66" s="30" t="s">
        <v>10</v>
      </c>
      <c r="I66" s="39" t="s">
        <v>246</v>
      </c>
      <c r="J66" s="35" t="s">
        <v>188</v>
      </c>
    </row>
    <row r="67" spans="1:10" ht="15" customHeight="1" x14ac:dyDescent="0.25">
      <c r="A67" s="6">
        <f t="shared" si="4"/>
        <v>32</v>
      </c>
      <c r="B67" s="29">
        <v>100</v>
      </c>
      <c r="C67" s="30" t="s">
        <v>33</v>
      </c>
      <c r="D67" s="30" t="s">
        <v>222</v>
      </c>
      <c r="E67" s="30" t="s">
        <v>13</v>
      </c>
      <c r="F67" s="31">
        <v>39570</v>
      </c>
      <c r="G67" s="31"/>
      <c r="H67" s="30" t="s">
        <v>10</v>
      </c>
      <c r="I67" s="39" t="s">
        <v>246</v>
      </c>
      <c r="J67" s="35" t="s">
        <v>188</v>
      </c>
    </row>
    <row r="68" spans="1:10" ht="15" customHeight="1" x14ac:dyDescent="0.25">
      <c r="A68" s="6">
        <f t="shared" si="4"/>
        <v>33</v>
      </c>
      <c r="B68" s="29">
        <v>121</v>
      </c>
      <c r="C68" s="30" t="s">
        <v>43</v>
      </c>
      <c r="D68" s="30" t="s">
        <v>44</v>
      </c>
      <c r="E68" s="30" t="s">
        <v>13</v>
      </c>
      <c r="F68" s="31">
        <v>39666</v>
      </c>
      <c r="G68" s="31"/>
      <c r="H68" s="30" t="s">
        <v>10</v>
      </c>
      <c r="I68" s="39" t="s">
        <v>246</v>
      </c>
      <c r="J68" s="35" t="s">
        <v>188</v>
      </c>
    </row>
    <row r="69" spans="1:10" ht="15" customHeight="1" x14ac:dyDescent="0.25">
      <c r="A69" s="5">
        <v>45</v>
      </c>
      <c r="B69" s="29">
        <v>491</v>
      </c>
      <c r="C69" s="30" t="s">
        <v>43</v>
      </c>
      <c r="D69" s="30" t="s">
        <v>106</v>
      </c>
      <c r="E69" s="30" t="s">
        <v>9</v>
      </c>
      <c r="F69" s="31">
        <v>44013</v>
      </c>
      <c r="G69" s="31"/>
      <c r="H69" s="30" t="s">
        <v>10</v>
      </c>
      <c r="I69" s="39" t="s">
        <v>246</v>
      </c>
      <c r="J69" s="35" t="s">
        <v>188</v>
      </c>
    </row>
    <row r="70" spans="1:10" ht="15" customHeight="1" x14ac:dyDescent="0.25">
      <c r="A70" s="6">
        <f t="shared" ref="A70:A84" si="5">A69+1</f>
        <v>46</v>
      </c>
      <c r="B70" s="29">
        <v>302</v>
      </c>
      <c r="C70" s="30" t="s">
        <v>100</v>
      </c>
      <c r="D70" s="30" t="s">
        <v>15</v>
      </c>
      <c r="E70" s="30" t="s">
        <v>13</v>
      </c>
      <c r="F70" s="31">
        <v>41061</v>
      </c>
      <c r="G70" s="31"/>
      <c r="H70" s="30" t="s">
        <v>10</v>
      </c>
      <c r="I70" s="39" t="s">
        <v>246</v>
      </c>
      <c r="J70" s="35" t="s">
        <v>188</v>
      </c>
    </row>
    <row r="71" spans="1:10" ht="15" customHeight="1" x14ac:dyDescent="0.25">
      <c r="A71" s="6">
        <f t="shared" si="5"/>
        <v>47</v>
      </c>
      <c r="B71" s="29">
        <v>442</v>
      </c>
      <c r="C71" s="30" t="s">
        <v>142</v>
      </c>
      <c r="D71" s="30" t="s">
        <v>143</v>
      </c>
      <c r="E71" s="30" t="s">
        <v>69</v>
      </c>
      <c r="F71" s="31">
        <v>42857</v>
      </c>
      <c r="G71" s="31"/>
      <c r="H71" s="30" t="s">
        <v>10</v>
      </c>
      <c r="I71" s="39" t="s">
        <v>246</v>
      </c>
      <c r="J71" s="35" t="s">
        <v>188</v>
      </c>
    </row>
    <row r="72" spans="1:10" ht="15" customHeight="1" x14ac:dyDescent="0.25">
      <c r="A72" s="6">
        <f t="shared" si="5"/>
        <v>48</v>
      </c>
      <c r="B72" s="29">
        <v>314</v>
      </c>
      <c r="C72" s="30" t="s">
        <v>107</v>
      </c>
      <c r="D72" s="30" t="s">
        <v>15</v>
      </c>
      <c r="E72" s="30" t="s">
        <v>13</v>
      </c>
      <c r="F72" s="31">
        <v>41162</v>
      </c>
      <c r="G72" s="31"/>
      <c r="H72" s="30" t="s">
        <v>10</v>
      </c>
      <c r="I72" s="39" t="s">
        <v>246</v>
      </c>
      <c r="J72" s="35" t="s">
        <v>188</v>
      </c>
    </row>
    <row r="73" spans="1:10" ht="15" customHeight="1" x14ac:dyDescent="0.25">
      <c r="A73" s="6">
        <f t="shared" si="5"/>
        <v>49</v>
      </c>
      <c r="B73" s="29">
        <v>306</v>
      </c>
      <c r="C73" s="30" t="s">
        <v>102</v>
      </c>
      <c r="D73" s="30" t="s">
        <v>17</v>
      </c>
      <c r="E73" s="30" t="s">
        <v>13</v>
      </c>
      <c r="F73" s="31">
        <v>41092</v>
      </c>
      <c r="G73" s="31"/>
      <c r="H73" s="30" t="s">
        <v>10</v>
      </c>
      <c r="I73" s="39" t="s">
        <v>246</v>
      </c>
      <c r="J73" s="35" t="s">
        <v>188</v>
      </c>
    </row>
    <row r="74" spans="1:10" ht="15" customHeight="1" x14ac:dyDescent="0.25">
      <c r="A74" s="6">
        <f t="shared" si="5"/>
        <v>50</v>
      </c>
      <c r="B74" s="29">
        <v>449</v>
      </c>
      <c r="C74" s="30" t="s">
        <v>146</v>
      </c>
      <c r="D74" s="30" t="s">
        <v>136</v>
      </c>
      <c r="E74" s="30" t="s">
        <v>13</v>
      </c>
      <c r="F74" s="31">
        <v>42927</v>
      </c>
      <c r="G74" s="31"/>
      <c r="H74" s="30" t="s">
        <v>10</v>
      </c>
      <c r="I74" s="39" t="s">
        <v>246</v>
      </c>
      <c r="J74" s="35" t="s">
        <v>188</v>
      </c>
    </row>
    <row r="75" spans="1:10" ht="15" customHeight="1" x14ac:dyDescent="0.25">
      <c r="A75" s="6">
        <f t="shared" si="5"/>
        <v>51</v>
      </c>
      <c r="B75" s="29">
        <v>290</v>
      </c>
      <c r="C75" s="30" t="s">
        <v>97</v>
      </c>
      <c r="D75" s="30" t="s">
        <v>34</v>
      </c>
      <c r="E75" s="30" t="s">
        <v>13</v>
      </c>
      <c r="F75" s="31">
        <v>41001</v>
      </c>
      <c r="G75" s="31"/>
      <c r="H75" s="30" t="s">
        <v>10</v>
      </c>
      <c r="I75" s="39" t="s">
        <v>246</v>
      </c>
      <c r="J75" s="35" t="s">
        <v>188</v>
      </c>
    </row>
    <row r="76" spans="1:10" ht="15" customHeight="1" x14ac:dyDescent="0.25">
      <c r="A76" s="6">
        <f t="shared" si="5"/>
        <v>52</v>
      </c>
      <c r="B76" s="29">
        <v>120</v>
      </c>
      <c r="C76" s="30" t="s">
        <v>41</v>
      </c>
      <c r="D76" s="30" t="s">
        <v>42</v>
      </c>
      <c r="E76" s="30" t="s">
        <v>13</v>
      </c>
      <c r="F76" s="31">
        <v>39665</v>
      </c>
      <c r="G76" s="31"/>
      <c r="H76" s="30" t="s">
        <v>10</v>
      </c>
      <c r="I76" s="39" t="s">
        <v>246</v>
      </c>
      <c r="J76" s="35" t="s">
        <v>188</v>
      </c>
    </row>
    <row r="77" spans="1:10" ht="15" customHeight="1" x14ac:dyDescent="0.25">
      <c r="A77" s="6">
        <f t="shared" si="5"/>
        <v>53</v>
      </c>
      <c r="B77" s="29">
        <v>475</v>
      </c>
      <c r="C77" s="30" t="s">
        <v>162</v>
      </c>
      <c r="D77" s="30" t="s">
        <v>46</v>
      </c>
      <c r="E77" s="30" t="s">
        <v>13</v>
      </c>
      <c r="F77" s="31">
        <v>43437</v>
      </c>
      <c r="G77" s="31"/>
      <c r="H77" s="30" t="s">
        <v>10</v>
      </c>
      <c r="I77" s="39" t="s">
        <v>246</v>
      </c>
      <c r="J77" s="35" t="s">
        <v>188</v>
      </c>
    </row>
    <row r="78" spans="1:10" ht="15" customHeight="1" x14ac:dyDescent="0.25">
      <c r="A78" s="6">
        <f t="shared" si="5"/>
        <v>54</v>
      </c>
      <c r="B78" s="29">
        <v>272</v>
      </c>
      <c r="C78" s="30" t="s">
        <v>95</v>
      </c>
      <c r="D78" s="30" t="s">
        <v>71</v>
      </c>
      <c r="E78" s="30" t="s">
        <v>13</v>
      </c>
      <c r="F78" s="31">
        <v>40848</v>
      </c>
      <c r="G78" s="31"/>
      <c r="H78" s="30" t="s">
        <v>10</v>
      </c>
      <c r="I78" s="39" t="s">
        <v>246</v>
      </c>
      <c r="J78" s="35" t="s">
        <v>188</v>
      </c>
    </row>
    <row r="79" spans="1:10" ht="15" customHeight="1" x14ac:dyDescent="0.25">
      <c r="A79" s="6">
        <f t="shared" si="5"/>
        <v>55</v>
      </c>
      <c r="B79" s="29">
        <v>373</v>
      </c>
      <c r="C79" s="30" t="s">
        <v>95</v>
      </c>
      <c r="D79" s="30" t="s">
        <v>123</v>
      </c>
      <c r="E79" s="30" t="s">
        <v>9</v>
      </c>
      <c r="F79" s="31">
        <v>41792</v>
      </c>
      <c r="G79" s="31"/>
      <c r="H79" s="30" t="s">
        <v>10</v>
      </c>
      <c r="I79" s="39" t="s">
        <v>246</v>
      </c>
      <c r="J79" s="35" t="s">
        <v>188</v>
      </c>
    </row>
    <row r="80" spans="1:10" ht="15" customHeight="1" x14ac:dyDescent="0.25">
      <c r="A80" s="6">
        <f t="shared" si="5"/>
        <v>56</v>
      </c>
      <c r="B80" s="29">
        <v>203</v>
      </c>
      <c r="C80" s="30" t="s">
        <v>74</v>
      </c>
      <c r="D80" s="30" t="s">
        <v>75</v>
      </c>
      <c r="E80" s="30" t="s">
        <v>13</v>
      </c>
      <c r="F80" s="31">
        <v>40360</v>
      </c>
      <c r="G80" s="31"/>
      <c r="H80" s="30" t="s">
        <v>10</v>
      </c>
      <c r="I80" s="39" t="s">
        <v>246</v>
      </c>
      <c r="J80" s="35" t="s">
        <v>188</v>
      </c>
    </row>
    <row r="81" spans="1:10" ht="15" customHeight="1" x14ac:dyDescent="0.25">
      <c r="A81" s="6">
        <f t="shared" si="5"/>
        <v>57</v>
      </c>
      <c r="B81" s="29">
        <v>115</v>
      </c>
      <c r="C81" s="30" t="s">
        <v>40</v>
      </c>
      <c r="D81" s="30" t="s">
        <v>34</v>
      </c>
      <c r="E81" s="30" t="s">
        <v>13</v>
      </c>
      <c r="F81" s="31">
        <v>39661</v>
      </c>
      <c r="G81" s="31"/>
      <c r="H81" s="30" t="s">
        <v>10</v>
      </c>
      <c r="I81" s="39" t="s">
        <v>246</v>
      </c>
      <c r="J81" s="35" t="s">
        <v>188</v>
      </c>
    </row>
    <row r="82" spans="1:10" ht="15" customHeight="1" x14ac:dyDescent="0.25">
      <c r="A82" s="6">
        <f t="shared" si="5"/>
        <v>58</v>
      </c>
      <c r="B82" s="29">
        <v>492</v>
      </c>
      <c r="C82" s="30" t="s">
        <v>184</v>
      </c>
      <c r="D82" s="30" t="s">
        <v>25</v>
      </c>
      <c r="E82" s="30" t="s">
        <v>13</v>
      </c>
      <c r="F82" s="31">
        <v>44013</v>
      </c>
      <c r="G82" s="31"/>
      <c r="H82" s="30" t="s">
        <v>10</v>
      </c>
      <c r="I82" s="39" t="s">
        <v>246</v>
      </c>
      <c r="J82" s="35" t="s">
        <v>188</v>
      </c>
    </row>
    <row r="83" spans="1:10" ht="15" customHeight="1" x14ac:dyDescent="0.25">
      <c r="A83" s="6">
        <f t="shared" si="5"/>
        <v>59</v>
      </c>
      <c r="B83" s="29">
        <v>52</v>
      </c>
      <c r="C83" s="30" t="s">
        <v>11</v>
      </c>
      <c r="D83" s="30" t="s">
        <v>12</v>
      </c>
      <c r="E83" s="30" t="s">
        <v>13</v>
      </c>
      <c r="F83" s="31">
        <v>39059</v>
      </c>
      <c r="G83" s="31"/>
      <c r="H83" s="30" t="s">
        <v>10</v>
      </c>
      <c r="I83" s="39" t="s">
        <v>246</v>
      </c>
      <c r="J83" s="35" t="s">
        <v>188</v>
      </c>
    </row>
    <row r="84" spans="1:10" ht="15" customHeight="1" x14ac:dyDescent="0.25">
      <c r="A84" s="6">
        <f t="shared" si="5"/>
        <v>60</v>
      </c>
      <c r="B84" s="29">
        <v>485</v>
      </c>
      <c r="C84" s="30" t="s">
        <v>167</v>
      </c>
      <c r="D84" s="30" t="s">
        <v>143</v>
      </c>
      <c r="E84" s="30" t="s">
        <v>69</v>
      </c>
      <c r="F84" s="31">
        <v>43619</v>
      </c>
      <c r="G84" s="31"/>
      <c r="H84" s="30" t="s">
        <v>10</v>
      </c>
      <c r="I84" s="39" t="s">
        <v>246</v>
      </c>
      <c r="J84" s="35" t="s">
        <v>188</v>
      </c>
    </row>
    <row r="85" spans="1:10" ht="15" customHeight="1" x14ac:dyDescent="0.25">
      <c r="A85" s="6">
        <v>86</v>
      </c>
      <c r="B85" s="29">
        <v>30</v>
      </c>
      <c r="C85" s="30" t="s">
        <v>7</v>
      </c>
      <c r="D85" s="30" t="s">
        <v>8</v>
      </c>
      <c r="E85" s="30" t="s">
        <v>9</v>
      </c>
      <c r="F85" s="31">
        <v>38719</v>
      </c>
      <c r="G85" s="31"/>
      <c r="H85" s="30" t="s">
        <v>10</v>
      </c>
      <c r="I85" s="39" t="s">
        <v>246</v>
      </c>
      <c r="J85" s="35" t="s">
        <v>188</v>
      </c>
    </row>
    <row r="86" spans="1:10" ht="15" customHeight="1" x14ac:dyDescent="0.25">
      <c r="A86" s="6">
        <f t="shared" ref="A86:A96" si="6">A85+1</f>
        <v>87</v>
      </c>
      <c r="B86" s="29">
        <v>428</v>
      </c>
      <c r="C86" s="30" t="s">
        <v>138</v>
      </c>
      <c r="D86" s="30" t="s">
        <v>134</v>
      </c>
      <c r="E86" s="30" t="s">
        <v>69</v>
      </c>
      <c r="F86" s="31">
        <v>42705</v>
      </c>
      <c r="G86" s="31"/>
      <c r="H86" s="30" t="s">
        <v>10</v>
      </c>
      <c r="I86" s="39" t="s">
        <v>246</v>
      </c>
      <c r="J86" s="35" t="s">
        <v>188</v>
      </c>
    </row>
    <row r="87" spans="1:10" ht="15" customHeight="1" x14ac:dyDescent="0.25">
      <c r="A87" s="6">
        <f t="shared" si="6"/>
        <v>88</v>
      </c>
      <c r="B87" s="29">
        <v>496</v>
      </c>
      <c r="C87" s="30" t="s">
        <v>212</v>
      </c>
      <c r="D87" s="30" t="s">
        <v>213</v>
      </c>
      <c r="E87" s="30" t="s">
        <v>13</v>
      </c>
      <c r="F87" s="31">
        <v>44287</v>
      </c>
      <c r="G87" s="31"/>
      <c r="H87" s="30" t="s">
        <v>10</v>
      </c>
      <c r="I87" s="39" t="s">
        <v>246</v>
      </c>
      <c r="J87" s="35" t="s">
        <v>188</v>
      </c>
    </row>
    <row r="88" spans="1:10" ht="15" customHeight="1" x14ac:dyDescent="0.25">
      <c r="A88" s="6">
        <f t="shared" si="6"/>
        <v>89</v>
      </c>
      <c r="B88" s="29">
        <v>216</v>
      </c>
      <c r="C88" s="30" t="s">
        <v>76</v>
      </c>
      <c r="D88" s="30" t="s">
        <v>15</v>
      </c>
      <c r="E88" s="30" t="s">
        <v>13</v>
      </c>
      <c r="F88" s="31">
        <v>40452</v>
      </c>
      <c r="G88" s="31"/>
      <c r="H88" s="30" t="s">
        <v>10</v>
      </c>
      <c r="I88" s="39" t="s">
        <v>246</v>
      </c>
      <c r="J88" s="35" t="s">
        <v>188</v>
      </c>
    </row>
    <row r="89" spans="1:10" ht="15" customHeight="1" x14ac:dyDescent="0.25">
      <c r="A89" s="6">
        <f t="shared" si="6"/>
        <v>90</v>
      </c>
      <c r="B89" s="29">
        <v>387</v>
      </c>
      <c r="C89" s="30" t="s">
        <v>127</v>
      </c>
      <c r="D89" s="30" t="s">
        <v>128</v>
      </c>
      <c r="E89" s="30" t="s">
        <v>13</v>
      </c>
      <c r="F89" s="31">
        <v>42034</v>
      </c>
      <c r="G89" s="31"/>
      <c r="H89" s="30" t="s">
        <v>10</v>
      </c>
      <c r="I89" s="39" t="s">
        <v>246</v>
      </c>
      <c r="J89" s="35" t="s">
        <v>188</v>
      </c>
    </row>
    <row r="90" spans="1:10" ht="15" customHeight="1" x14ac:dyDescent="0.25">
      <c r="A90" s="6">
        <f t="shared" si="6"/>
        <v>91</v>
      </c>
      <c r="B90" s="29">
        <v>155</v>
      </c>
      <c r="C90" s="30" t="s">
        <v>56</v>
      </c>
      <c r="D90" s="30" t="s">
        <v>57</v>
      </c>
      <c r="E90" s="30" t="s">
        <v>13</v>
      </c>
      <c r="F90" s="31">
        <v>39872</v>
      </c>
      <c r="G90" s="31"/>
      <c r="H90" s="30" t="s">
        <v>10</v>
      </c>
      <c r="I90" s="39" t="s">
        <v>246</v>
      </c>
      <c r="J90" s="35" t="s">
        <v>188</v>
      </c>
    </row>
    <row r="91" spans="1:10" ht="15" customHeight="1" x14ac:dyDescent="0.25">
      <c r="A91" s="6">
        <f t="shared" si="6"/>
        <v>92</v>
      </c>
      <c r="B91" s="29">
        <v>1012</v>
      </c>
      <c r="C91" s="30" t="s">
        <v>231</v>
      </c>
      <c r="D91" s="30" t="s">
        <v>46</v>
      </c>
      <c r="E91" s="30" t="s">
        <v>232</v>
      </c>
      <c r="F91" s="31">
        <v>44662</v>
      </c>
      <c r="G91" s="31"/>
      <c r="H91" s="30" t="s">
        <v>10</v>
      </c>
      <c r="I91" s="39" t="s">
        <v>246</v>
      </c>
      <c r="J91" s="35" t="s">
        <v>188</v>
      </c>
    </row>
    <row r="92" spans="1:10" ht="15" customHeight="1" x14ac:dyDescent="0.25">
      <c r="A92" s="6">
        <f t="shared" si="6"/>
        <v>93</v>
      </c>
      <c r="B92" s="29">
        <v>1013</v>
      </c>
      <c r="C92" s="30" t="s">
        <v>231</v>
      </c>
      <c r="D92" s="30" t="s">
        <v>233</v>
      </c>
      <c r="E92" s="30" t="s">
        <v>232</v>
      </c>
      <c r="F92" s="31">
        <v>44805</v>
      </c>
      <c r="G92" s="31">
        <v>44985</v>
      </c>
      <c r="H92" s="30" t="s">
        <v>10</v>
      </c>
      <c r="I92" s="39" t="s">
        <v>246</v>
      </c>
      <c r="J92" s="35" t="s">
        <v>188</v>
      </c>
    </row>
    <row r="93" spans="1:10" ht="15" customHeight="1" x14ac:dyDescent="0.25">
      <c r="A93" s="6">
        <f t="shared" si="6"/>
        <v>94</v>
      </c>
      <c r="B93" s="29">
        <v>220</v>
      </c>
      <c r="C93" s="30" t="s">
        <v>79</v>
      </c>
      <c r="D93" s="30" t="s">
        <v>80</v>
      </c>
      <c r="E93" s="30" t="s">
        <v>13</v>
      </c>
      <c r="F93" s="31">
        <v>40483</v>
      </c>
      <c r="G93" s="31"/>
      <c r="H93" s="30" t="s">
        <v>10</v>
      </c>
      <c r="I93" s="39" t="s">
        <v>246</v>
      </c>
      <c r="J93" s="35" t="s">
        <v>188</v>
      </c>
    </row>
    <row r="94" spans="1:10" ht="15" customHeight="1" x14ac:dyDescent="0.25">
      <c r="A94" s="6">
        <f t="shared" si="6"/>
        <v>95</v>
      </c>
      <c r="B94" s="29">
        <v>189</v>
      </c>
      <c r="C94" s="30" t="s">
        <v>67</v>
      </c>
      <c r="D94" s="30" t="s">
        <v>68</v>
      </c>
      <c r="E94" s="30" t="s">
        <v>69</v>
      </c>
      <c r="F94" s="31">
        <v>40241</v>
      </c>
      <c r="G94" s="31"/>
      <c r="H94" s="30" t="s">
        <v>10</v>
      </c>
      <c r="I94" s="39" t="s">
        <v>246</v>
      </c>
      <c r="J94" s="35" t="s">
        <v>188</v>
      </c>
    </row>
    <row r="95" spans="1:10" ht="15" customHeight="1" x14ac:dyDescent="0.25">
      <c r="A95" s="6">
        <f t="shared" si="6"/>
        <v>96</v>
      </c>
      <c r="B95" s="29">
        <v>451</v>
      </c>
      <c r="C95" s="30" t="s">
        <v>147</v>
      </c>
      <c r="D95" s="30" t="s">
        <v>71</v>
      </c>
      <c r="E95" s="30" t="s">
        <v>13</v>
      </c>
      <c r="F95" s="31">
        <v>43070</v>
      </c>
      <c r="G95" s="31"/>
      <c r="H95" s="30" t="s">
        <v>10</v>
      </c>
      <c r="I95" s="39" t="s">
        <v>246</v>
      </c>
      <c r="J95" s="35" t="s">
        <v>188</v>
      </c>
    </row>
    <row r="96" spans="1:10" ht="15" customHeight="1" x14ac:dyDescent="0.25">
      <c r="A96" s="6">
        <f t="shared" si="6"/>
        <v>97</v>
      </c>
      <c r="B96" s="29">
        <v>386</v>
      </c>
      <c r="C96" s="30" t="s">
        <v>126</v>
      </c>
      <c r="D96" s="30" t="s">
        <v>84</v>
      </c>
      <c r="E96" s="30" t="s">
        <v>13</v>
      </c>
      <c r="F96" s="31">
        <v>42010</v>
      </c>
      <c r="G96" s="31"/>
      <c r="H96" s="30" t="s">
        <v>10</v>
      </c>
      <c r="I96" s="39" t="s">
        <v>246</v>
      </c>
      <c r="J96" s="35" t="s">
        <v>188</v>
      </c>
    </row>
    <row r="97" spans="1:10" ht="15" customHeight="1" x14ac:dyDescent="0.25">
      <c r="A97" s="6">
        <v>101</v>
      </c>
      <c r="B97" s="29">
        <v>477</v>
      </c>
      <c r="C97" s="30" t="s">
        <v>234</v>
      </c>
      <c r="D97" s="30" t="s">
        <v>158</v>
      </c>
      <c r="E97" s="30" t="s">
        <v>82</v>
      </c>
      <c r="F97" s="31">
        <v>43437</v>
      </c>
      <c r="G97" s="31"/>
      <c r="H97" s="30" t="s">
        <v>19</v>
      </c>
      <c r="I97" s="35" t="s">
        <v>240</v>
      </c>
      <c r="J97" s="35" t="s">
        <v>191</v>
      </c>
    </row>
    <row r="98" spans="1:10" ht="15" customHeight="1" x14ac:dyDescent="0.25">
      <c r="A98" s="6">
        <f>A97+1</f>
        <v>102</v>
      </c>
      <c r="B98" s="29">
        <v>222</v>
      </c>
      <c r="C98" s="30" t="s">
        <v>81</v>
      </c>
      <c r="D98" s="30" t="s">
        <v>48</v>
      </c>
      <c r="E98" s="30" t="s">
        <v>82</v>
      </c>
      <c r="F98" s="31">
        <v>40483</v>
      </c>
      <c r="G98" s="31"/>
      <c r="H98" s="30" t="s">
        <v>19</v>
      </c>
      <c r="I98" s="39" t="s">
        <v>240</v>
      </c>
      <c r="J98" s="35" t="s">
        <v>27</v>
      </c>
    </row>
    <row r="99" spans="1:10" ht="15" customHeight="1" x14ac:dyDescent="0.25">
      <c r="A99" s="5">
        <v>91</v>
      </c>
      <c r="B99" s="29">
        <v>140</v>
      </c>
      <c r="C99" s="30" t="s">
        <v>49</v>
      </c>
      <c r="D99" s="30" t="s">
        <v>48</v>
      </c>
      <c r="E99" s="30" t="s">
        <v>82</v>
      </c>
      <c r="F99" s="31">
        <v>39815</v>
      </c>
      <c r="G99" s="31"/>
      <c r="H99" s="30" t="s">
        <v>19</v>
      </c>
      <c r="I99" s="39" t="s">
        <v>240</v>
      </c>
      <c r="J99" s="35" t="s">
        <v>27</v>
      </c>
    </row>
    <row r="100" spans="1:10" ht="15" customHeight="1" x14ac:dyDescent="0.25">
      <c r="A100" s="6">
        <f>A99+1</f>
        <v>92</v>
      </c>
      <c r="B100" s="29">
        <v>182</v>
      </c>
      <c r="C100" s="30" t="s">
        <v>65</v>
      </c>
      <c r="D100" s="30" t="s">
        <v>66</v>
      </c>
      <c r="E100" s="30" t="s">
        <v>82</v>
      </c>
      <c r="F100" s="31">
        <v>40182</v>
      </c>
      <c r="G100" s="31"/>
      <c r="H100" s="30" t="s">
        <v>19</v>
      </c>
      <c r="I100" s="39" t="s">
        <v>240</v>
      </c>
      <c r="J100" s="35" t="s">
        <v>185</v>
      </c>
    </row>
    <row r="101" spans="1:10" ht="15" customHeight="1" x14ac:dyDescent="0.25">
      <c r="A101" s="5">
        <v>102</v>
      </c>
      <c r="B101" s="29">
        <v>317</v>
      </c>
      <c r="C101" s="30" t="s">
        <v>77</v>
      </c>
      <c r="D101" s="30" t="s">
        <v>68</v>
      </c>
      <c r="E101" s="30" t="s">
        <v>82</v>
      </c>
      <c r="F101" s="31">
        <v>41218</v>
      </c>
      <c r="G101" s="31"/>
      <c r="H101" s="30" t="s">
        <v>19</v>
      </c>
      <c r="I101" s="39" t="s">
        <v>240</v>
      </c>
      <c r="J101" s="35" t="s">
        <v>185</v>
      </c>
    </row>
    <row r="102" spans="1:10" ht="15" customHeight="1" x14ac:dyDescent="0.25">
      <c r="A102" s="6">
        <f>A101+1</f>
        <v>103</v>
      </c>
      <c r="B102" s="29">
        <v>193</v>
      </c>
      <c r="C102" s="30" t="s">
        <v>70</v>
      </c>
      <c r="D102" s="30" t="s">
        <v>71</v>
      </c>
      <c r="E102" s="30" t="s">
        <v>18</v>
      </c>
      <c r="F102" s="31">
        <v>40269</v>
      </c>
      <c r="G102" s="31"/>
      <c r="H102" s="30" t="s">
        <v>19</v>
      </c>
      <c r="I102" s="39" t="s">
        <v>245</v>
      </c>
      <c r="J102" s="35" t="s">
        <v>53</v>
      </c>
    </row>
    <row r="103" spans="1:10" ht="15" customHeight="1" x14ac:dyDescent="0.25">
      <c r="A103" s="6">
        <f>A102+1</f>
        <v>104</v>
      </c>
      <c r="B103" s="29">
        <v>489</v>
      </c>
      <c r="C103" s="30" t="s">
        <v>186</v>
      </c>
      <c r="D103" s="30" t="s">
        <v>89</v>
      </c>
      <c r="E103" s="30" t="s">
        <v>18</v>
      </c>
      <c r="F103" s="31">
        <v>43997</v>
      </c>
      <c r="G103" s="31"/>
      <c r="H103" s="30" t="s">
        <v>19</v>
      </c>
      <c r="I103" s="39" t="s">
        <v>245</v>
      </c>
      <c r="J103" s="35" t="s">
        <v>187</v>
      </c>
    </row>
    <row r="104" spans="1:10" ht="15" customHeight="1" x14ac:dyDescent="0.25">
      <c r="A104" s="6">
        <f>A103+1</f>
        <v>105</v>
      </c>
      <c r="B104" s="29">
        <v>75</v>
      </c>
      <c r="C104" s="30" t="s">
        <v>16</v>
      </c>
      <c r="D104" s="30" t="s">
        <v>17</v>
      </c>
      <c r="E104" s="30" t="s">
        <v>18</v>
      </c>
      <c r="F104" s="31">
        <v>39328</v>
      </c>
      <c r="G104" s="31"/>
      <c r="H104" s="30" t="s">
        <v>19</v>
      </c>
      <c r="I104" s="39" t="s">
        <v>245</v>
      </c>
      <c r="J104" s="35" t="s">
        <v>20</v>
      </c>
    </row>
    <row r="105" spans="1:10" ht="15" customHeight="1" x14ac:dyDescent="0.25">
      <c r="A105" s="6">
        <f>A104+1</f>
        <v>106</v>
      </c>
      <c r="B105" s="29">
        <v>411</v>
      </c>
      <c r="C105" s="30" t="s">
        <v>179</v>
      </c>
      <c r="D105" s="30" t="s">
        <v>180</v>
      </c>
      <c r="E105" s="30" t="s">
        <v>131</v>
      </c>
      <c r="F105" s="31">
        <v>42373</v>
      </c>
      <c r="G105" s="31"/>
      <c r="H105" s="30" t="s">
        <v>19</v>
      </c>
      <c r="I105" s="39" t="s">
        <v>245</v>
      </c>
      <c r="J105" s="35" t="s">
        <v>132</v>
      </c>
    </row>
    <row r="106" spans="1:10" ht="15" customHeight="1" x14ac:dyDescent="0.25">
      <c r="A106" s="5">
        <v>56</v>
      </c>
      <c r="B106" s="29">
        <v>389</v>
      </c>
      <c r="C106" s="30" t="s">
        <v>129</v>
      </c>
      <c r="D106" s="30" t="s">
        <v>130</v>
      </c>
      <c r="E106" s="30" t="s">
        <v>131</v>
      </c>
      <c r="F106" s="31">
        <v>42037</v>
      </c>
      <c r="G106" s="31"/>
      <c r="H106" s="30" t="s">
        <v>19</v>
      </c>
      <c r="I106" s="39" t="s">
        <v>245</v>
      </c>
      <c r="J106" s="35" t="s">
        <v>132</v>
      </c>
    </row>
    <row r="107" spans="1:10" ht="15" customHeight="1" x14ac:dyDescent="0.25">
      <c r="A107" s="6">
        <f>A106+1</f>
        <v>57</v>
      </c>
      <c r="B107" s="29">
        <v>1001</v>
      </c>
      <c r="C107" s="30" t="s">
        <v>195</v>
      </c>
      <c r="D107" s="30" t="s">
        <v>196</v>
      </c>
      <c r="E107" s="30" t="s">
        <v>23</v>
      </c>
      <c r="F107" s="31">
        <v>44409</v>
      </c>
      <c r="G107" s="31"/>
      <c r="H107" s="30" t="s">
        <v>19</v>
      </c>
      <c r="I107" s="39" t="s">
        <v>244</v>
      </c>
      <c r="J107" s="35" t="s">
        <v>125</v>
      </c>
    </row>
    <row r="108" spans="1:10" ht="15" customHeight="1" x14ac:dyDescent="0.25">
      <c r="A108" s="6">
        <f>A107+1</f>
        <v>58</v>
      </c>
      <c r="B108" s="29">
        <v>374</v>
      </c>
      <c r="C108" s="30" t="s">
        <v>183</v>
      </c>
      <c r="D108" s="30" t="s">
        <v>124</v>
      </c>
      <c r="E108" s="30" t="s">
        <v>23</v>
      </c>
      <c r="F108" s="31">
        <v>41821</v>
      </c>
      <c r="G108" s="31"/>
      <c r="H108" s="30" t="s">
        <v>19</v>
      </c>
      <c r="I108" s="39" t="s">
        <v>244</v>
      </c>
      <c r="J108" s="35" t="s">
        <v>125</v>
      </c>
    </row>
    <row r="109" spans="1:10" ht="15" customHeight="1" x14ac:dyDescent="0.25">
      <c r="A109" s="6">
        <f>A108+1</f>
        <v>59</v>
      </c>
      <c r="B109" s="29">
        <v>495</v>
      </c>
      <c r="C109" s="30" t="s">
        <v>203</v>
      </c>
      <c r="D109" s="30" t="s">
        <v>204</v>
      </c>
      <c r="E109" s="30" t="s">
        <v>23</v>
      </c>
      <c r="F109" s="31">
        <v>44228</v>
      </c>
      <c r="G109" s="31">
        <v>44926</v>
      </c>
      <c r="H109" s="30" t="s">
        <v>19</v>
      </c>
      <c r="I109" s="39" t="s">
        <v>244</v>
      </c>
      <c r="J109" s="35" t="s">
        <v>96</v>
      </c>
    </row>
    <row r="110" spans="1:10" ht="15" customHeight="1" thickBot="1" x14ac:dyDescent="0.3">
      <c r="A110" s="5">
        <v>68</v>
      </c>
      <c r="B110" s="32">
        <v>1019</v>
      </c>
      <c r="C110" s="33" t="s">
        <v>224</v>
      </c>
      <c r="D110" s="33" t="s">
        <v>196</v>
      </c>
      <c r="E110" s="33" t="s">
        <v>23</v>
      </c>
      <c r="F110" s="34">
        <v>44866</v>
      </c>
      <c r="G110" s="34">
        <v>45046</v>
      </c>
      <c r="H110" s="33" t="s">
        <v>19</v>
      </c>
      <c r="I110" s="40" t="s">
        <v>244</v>
      </c>
      <c r="J110" s="36" t="s">
        <v>96</v>
      </c>
    </row>
    <row r="111" spans="1:10" ht="15" customHeight="1" thickTop="1" x14ac:dyDescent="0.25"/>
    <row r="112" spans="1:10" ht="15" customHeight="1" x14ac:dyDescent="0.25">
      <c r="A112" s="50" t="s">
        <v>237</v>
      </c>
      <c r="B112" s="50"/>
      <c r="C112" s="50"/>
      <c r="D112" s="50"/>
      <c r="E112" s="50"/>
      <c r="F112" s="50"/>
      <c r="G112" s="50"/>
      <c r="H112" s="50"/>
      <c r="I112" s="50"/>
      <c r="J112" s="50"/>
    </row>
  </sheetData>
  <autoFilter ref="A3:J110" xr:uid="{2CCC2025-46A6-42A3-B81D-9175FE605D58}">
    <sortState xmlns:xlrd2="http://schemas.microsoft.com/office/spreadsheetml/2017/richdata2" ref="A4:J110">
      <sortCondition ref="I3:I110"/>
    </sortState>
  </autoFilter>
  <mergeCells count="3">
    <mergeCell ref="B1:G1"/>
    <mergeCell ref="B2:J2"/>
    <mergeCell ref="A112:J112"/>
  </mergeCells>
  <printOptions horizontalCentered="1"/>
  <pageMargins left="0.35433070866141736" right="0.43307086614173229" top="0.47244094488188981" bottom="0.47244094488188981" header="0.31496062992125984" footer="0.19685039370078741"/>
  <pageSetup scale="67" fitToHeight="4" orientation="portrait" r:id="rId1"/>
  <headerFooter>
    <oddFooter>&amp;R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27EA-C342-4A0B-900F-87C17397071C}">
  <sheetPr>
    <pageSetUpPr fitToPage="1"/>
  </sheetPr>
  <dimension ref="A1:I111"/>
  <sheetViews>
    <sheetView workbookViewId="0">
      <selection activeCell="H9" sqref="H9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4.7109375" style="1" customWidth="1"/>
    <col min="6" max="6" width="10.140625" style="1" customWidth="1"/>
    <col min="7" max="7" width="12.7109375" style="1" customWidth="1"/>
    <col min="8" max="8" width="10.140625" style="1" customWidth="1"/>
    <col min="9" max="9" width="34.5703125" style="1" bestFit="1" customWidth="1"/>
    <col min="10" max="16384" width="12.140625" style="1"/>
  </cols>
  <sheetData>
    <row r="1" spans="1:9" ht="57.75" customHeight="1" x14ac:dyDescent="0.25">
      <c r="B1" s="48" t="s">
        <v>151</v>
      </c>
      <c r="C1" s="48"/>
      <c r="D1" s="48"/>
      <c r="E1" s="48"/>
      <c r="F1" s="48"/>
      <c r="G1" s="48"/>
    </row>
    <row r="2" spans="1:9" ht="28.5" customHeight="1" x14ac:dyDescent="0.25">
      <c r="B2" s="49" t="s">
        <v>235</v>
      </c>
      <c r="C2" s="49"/>
      <c r="D2" s="49"/>
      <c r="E2" s="49"/>
      <c r="F2" s="49"/>
      <c r="G2" s="49"/>
      <c r="H2" s="49"/>
      <c r="I2" s="49"/>
    </row>
    <row r="3" spans="1:9" ht="15.75" customHeight="1" x14ac:dyDescent="0.25">
      <c r="A3" s="4" t="s">
        <v>152</v>
      </c>
      <c r="B3" s="2" t="s">
        <v>153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15" customHeight="1" x14ac:dyDescent="0.25">
      <c r="A4" s="5">
        <v>1</v>
      </c>
      <c r="B4" s="29">
        <v>360</v>
      </c>
      <c r="C4" s="30" t="s">
        <v>119</v>
      </c>
      <c r="D4" s="30" t="s">
        <v>120</v>
      </c>
      <c r="E4" s="30" t="s">
        <v>26</v>
      </c>
      <c r="F4" s="31">
        <v>41701</v>
      </c>
      <c r="G4" s="31"/>
      <c r="H4" s="30" t="s">
        <v>19</v>
      </c>
      <c r="I4" s="35" t="s">
        <v>27</v>
      </c>
    </row>
    <row r="5" spans="1:9" ht="15" customHeight="1" x14ac:dyDescent="0.25">
      <c r="A5" s="6">
        <f>A4+1</f>
        <v>2</v>
      </c>
      <c r="B5" s="29">
        <v>147</v>
      </c>
      <c r="C5" s="30" t="s">
        <v>54</v>
      </c>
      <c r="D5" s="30" t="s">
        <v>55</v>
      </c>
      <c r="E5" s="30" t="s">
        <v>13</v>
      </c>
      <c r="F5" s="31">
        <v>39846</v>
      </c>
      <c r="G5" s="31"/>
      <c r="H5" s="30" t="s">
        <v>10</v>
      </c>
      <c r="I5" s="35" t="s">
        <v>188</v>
      </c>
    </row>
    <row r="6" spans="1:9" ht="15" customHeight="1" x14ac:dyDescent="0.25">
      <c r="A6" s="6">
        <f t="shared" ref="A6:A69" si="0">A5+1</f>
        <v>3</v>
      </c>
      <c r="B6" s="29">
        <v>106</v>
      </c>
      <c r="C6" s="30" t="s">
        <v>37</v>
      </c>
      <c r="D6" s="30" t="s">
        <v>15</v>
      </c>
      <c r="E6" s="30" t="s">
        <v>13</v>
      </c>
      <c r="F6" s="31">
        <v>39580</v>
      </c>
      <c r="G6" s="31"/>
      <c r="H6" s="30" t="s">
        <v>10</v>
      </c>
      <c r="I6" s="35" t="s">
        <v>188</v>
      </c>
    </row>
    <row r="7" spans="1:9" ht="15" customHeight="1" x14ac:dyDescent="0.25">
      <c r="A7" s="6">
        <f t="shared" si="0"/>
        <v>4</v>
      </c>
      <c r="B7" s="29">
        <v>390</v>
      </c>
      <c r="C7" s="30" t="s">
        <v>133</v>
      </c>
      <c r="D7" s="30" t="s">
        <v>134</v>
      </c>
      <c r="E7" s="30" t="s">
        <v>109</v>
      </c>
      <c r="F7" s="31">
        <v>42045</v>
      </c>
      <c r="G7" s="31"/>
      <c r="H7" s="30" t="s">
        <v>19</v>
      </c>
      <c r="I7" s="35" t="s">
        <v>189</v>
      </c>
    </row>
    <row r="8" spans="1:9" ht="15" customHeight="1" x14ac:dyDescent="0.25">
      <c r="A8" s="6">
        <f t="shared" si="0"/>
        <v>5</v>
      </c>
      <c r="B8" s="29">
        <v>270</v>
      </c>
      <c r="C8" s="30" t="s">
        <v>94</v>
      </c>
      <c r="D8" s="30" t="s">
        <v>55</v>
      </c>
      <c r="E8" s="30" t="s">
        <v>13</v>
      </c>
      <c r="F8" s="31">
        <v>40841</v>
      </c>
      <c r="G8" s="31"/>
      <c r="H8" s="30" t="s">
        <v>10</v>
      </c>
      <c r="I8" s="35" t="s">
        <v>188</v>
      </c>
    </row>
    <row r="9" spans="1:9" ht="15" customHeight="1" x14ac:dyDescent="0.25">
      <c r="A9" s="6">
        <f t="shared" si="0"/>
        <v>6</v>
      </c>
      <c r="B9" s="29">
        <v>411</v>
      </c>
      <c r="C9" s="30" t="s">
        <v>179</v>
      </c>
      <c r="D9" s="30" t="s">
        <v>180</v>
      </c>
      <c r="E9" s="30" t="s">
        <v>131</v>
      </c>
      <c r="F9" s="31">
        <v>42373</v>
      </c>
      <c r="G9" s="31"/>
      <c r="H9" s="30" t="s">
        <v>19</v>
      </c>
      <c r="I9" s="35" t="s">
        <v>132</v>
      </c>
    </row>
    <row r="10" spans="1:9" ht="15" customHeight="1" x14ac:dyDescent="0.25">
      <c r="A10" s="6">
        <f t="shared" si="0"/>
        <v>7</v>
      </c>
      <c r="B10" s="29">
        <v>357</v>
      </c>
      <c r="C10" s="30" t="s">
        <v>117</v>
      </c>
      <c r="D10" s="30" t="s">
        <v>46</v>
      </c>
      <c r="E10" s="30" t="s">
        <v>13</v>
      </c>
      <c r="F10" s="31">
        <v>41674</v>
      </c>
      <c r="G10" s="31"/>
      <c r="H10" s="30" t="s">
        <v>10</v>
      </c>
      <c r="I10" s="35" t="s">
        <v>188</v>
      </c>
    </row>
    <row r="11" spans="1:9" ht="15" customHeight="1" x14ac:dyDescent="0.25">
      <c r="A11" s="6">
        <f t="shared" si="0"/>
        <v>8</v>
      </c>
      <c r="B11" s="29">
        <v>260</v>
      </c>
      <c r="C11" s="30" t="s">
        <v>87</v>
      </c>
      <c r="D11" s="30" t="s">
        <v>84</v>
      </c>
      <c r="E11" s="30" t="s">
        <v>9</v>
      </c>
      <c r="F11" s="31">
        <v>40695</v>
      </c>
      <c r="G11" s="31"/>
      <c r="H11" s="30" t="s">
        <v>10</v>
      </c>
      <c r="I11" s="35" t="s">
        <v>188</v>
      </c>
    </row>
    <row r="12" spans="1:9" ht="15" customHeight="1" x14ac:dyDescent="0.25">
      <c r="A12" s="6">
        <f t="shared" si="0"/>
        <v>9</v>
      </c>
      <c r="B12" s="29">
        <v>308</v>
      </c>
      <c r="C12" s="30" t="s">
        <v>103</v>
      </c>
      <c r="D12" s="30" t="s">
        <v>84</v>
      </c>
      <c r="E12" s="30" t="s">
        <v>69</v>
      </c>
      <c r="F12" s="31">
        <v>41094</v>
      </c>
      <c r="G12" s="31"/>
      <c r="H12" s="30" t="s">
        <v>10</v>
      </c>
      <c r="I12" s="35" t="s">
        <v>188</v>
      </c>
    </row>
    <row r="13" spans="1:9" ht="15" customHeight="1" x14ac:dyDescent="0.25">
      <c r="A13" s="6">
        <f t="shared" si="0"/>
        <v>10</v>
      </c>
      <c r="B13" s="29">
        <v>1001</v>
      </c>
      <c r="C13" s="30" t="s">
        <v>195</v>
      </c>
      <c r="D13" s="30" t="s">
        <v>196</v>
      </c>
      <c r="E13" s="30" t="s">
        <v>23</v>
      </c>
      <c r="F13" s="31">
        <v>44409</v>
      </c>
      <c r="G13" s="31"/>
      <c r="H13" s="30" t="s">
        <v>19</v>
      </c>
      <c r="I13" s="35" t="s">
        <v>125</v>
      </c>
    </row>
    <row r="14" spans="1:9" ht="15" customHeight="1" x14ac:dyDescent="0.25">
      <c r="A14" s="6">
        <f t="shared" si="0"/>
        <v>11</v>
      </c>
      <c r="B14" s="29">
        <v>1007</v>
      </c>
      <c r="C14" s="30" t="s">
        <v>197</v>
      </c>
      <c r="D14" s="30" t="s">
        <v>71</v>
      </c>
      <c r="E14" s="30" t="s">
        <v>109</v>
      </c>
      <c r="F14" s="31">
        <v>44473</v>
      </c>
      <c r="G14" s="31"/>
      <c r="H14" s="30" t="s">
        <v>19</v>
      </c>
      <c r="I14" s="35" t="s">
        <v>189</v>
      </c>
    </row>
    <row r="15" spans="1:9" ht="15" customHeight="1" x14ac:dyDescent="0.25">
      <c r="A15" s="5">
        <v>12</v>
      </c>
      <c r="B15" s="29">
        <v>159</v>
      </c>
      <c r="C15" s="30" t="s">
        <v>58</v>
      </c>
      <c r="D15" s="30" t="s">
        <v>36</v>
      </c>
      <c r="E15" s="30" t="s">
        <v>13</v>
      </c>
      <c r="F15" s="31">
        <v>39923</v>
      </c>
      <c r="G15" s="31"/>
      <c r="H15" s="30" t="s">
        <v>10</v>
      </c>
      <c r="I15" s="35" t="s">
        <v>188</v>
      </c>
    </row>
    <row r="16" spans="1:9" ht="15" customHeight="1" x14ac:dyDescent="0.25">
      <c r="A16" s="6">
        <v>13</v>
      </c>
      <c r="B16" s="29">
        <v>359</v>
      </c>
      <c r="C16" s="30" t="s">
        <v>118</v>
      </c>
      <c r="D16" s="30" t="s">
        <v>57</v>
      </c>
      <c r="E16" s="30" t="s">
        <v>13</v>
      </c>
      <c r="F16" s="31">
        <v>41687</v>
      </c>
      <c r="G16" s="31"/>
      <c r="H16" s="30" t="s">
        <v>10</v>
      </c>
      <c r="I16" s="35" t="s">
        <v>188</v>
      </c>
    </row>
    <row r="17" spans="1:9" ht="15" customHeight="1" x14ac:dyDescent="0.25">
      <c r="A17" s="6">
        <v>14</v>
      </c>
      <c r="B17" s="29">
        <v>318</v>
      </c>
      <c r="C17" s="30" t="s">
        <v>108</v>
      </c>
      <c r="D17" s="30" t="s">
        <v>34</v>
      </c>
      <c r="E17" s="30" t="s">
        <v>109</v>
      </c>
      <c r="F17" s="31">
        <v>41276</v>
      </c>
      <c r="G17" s="31"/>
      <c r="H17" s="30" t="s">
        <v>19</v>
      </c>
      <c r="I17" s="35" t="s">
        <v>189</v>
      </c>
    </row>
    <row r="18" spans="1:9" ht="15" customHeight="1" x14ac:dyDescent="0.25">
      <c r="A18" s="6">
        <f t="shared" si="0"/>
        <v>15</v>
      </c>
      <c r="B18" s="29">
        <v>170</v>
      </c>
      <c r="C18" s="30" t="s">
        <v>63</v>
      </c>
      <c r="D18" s="30" t="s">
        <v>64</v>
      </c>
      <c r="E18" s="30" t="s">
        <v>9</v>
      </c>
      <c r="F18" s="31">
        <v>40042</v>
      </c>
      <c r="G18" s="31"/>
      <c r="H18" s="30" t="s">
        <v>10</v>
      </c>
      <c r="I18" s="35" t="s">
        <v>188</v>
      </c>
    </row>
    <row r="19" spans="1:9" ht="15" customHeight="1" x14ac:dyDescent="0.25">
      <c r="A19" s="6">
        <f t="shared" si="0"/>
        <v>16</v>
      </c>
      <c r="B19" s="29">
        <v>456</v>
      </c>
      <c r="C19" s="30" t="s">
        <v>148</v>
      </c>
      <c r="D19" s="30" t="s">
        <v>68</v>
      </c>
      <c r="E19" s="30" t="s">
        <v>69</v>
      </c>
      <c r="F19" s="31">
        <v>43111</v>
      </c>
      <c r="G19" s="31"/>
      <c r="H19" s="30" t="s">
        <v>10</v>
      </c>
      <c r="I19" s="35" t="s">
        <v>188</v>
      </c>
    </row>
    <row r="20" spans="1:9" ht="15" customHeight="1" x14ac:dyDescent="0.25">
      <c r="A20" s="6">
        <f t="shared" si="0"/>
        <v>17</v>
      </c>
      <c r="B20" s="29">
        <v>245</v>
      </c>
      <c r="C20" s="30" t="s">
        <v>83</v>
      </c>
      <c r="D20" s="30" t="s">
        <v>84</v>
      </c>
      <c r="E20" s="30" t="s">
        <v>13</v>
      </c>
      <c r="F20" s="31">
        <v>40603</v>
      </c>
      <c r="G20" s="31"/>
      <c r="H20" s="30" t="s">
        <v>10</v>
      </c>
      <c r="I20" s="35" t="s">
        <v>188</v>
      </c>
    </row>
    <row r="21" spans="1:9" ht="15" customHeight="1" x14ac:dyDescent="0.25">
      <c r="A21" s="6">
        <f t="shared" si="0"/>
        <v>18</v>
      </c>
      <c r="B21" s="29">
        <v>75</v>
      </c>
      <c r="C21" s="30" t="s">
        <v>16</v>
      </c>
      <c r="D21" s="30" t="s">
        <v>17</v>
      </c>
      <c r="E21" s="30" t="s">
        <v>18</v>
      </c>
      <c r="F21" s="31">
        <v>39328</v>
      </c>
      <c r="G21" s="31"/>
      <c r="H21" s="30" t="s">
        <v>19</v>
      </c>
      <c r="I21" s="35" t="s">
        <v>20</v>
      </c>
    </row>
    <row r="22" spans="1:9" ht="15" customHeight="1" x14ac:dyDescent="0.25">
      <c r="A22" s="6">
        <f t="shared" si="0"/>
        <v>19</v>
      </c>
      <c r="B22" s="29">
        <v>76</v>
      </c>
      <c r="C22" s="30" t="s">
        <v>21</v>
      </c>
      <c r="D22" s="30" t="s">
        <v>22</v>
      </c>
      <c r="E22" s="30" t="s">
        <v>23</v>
      </c>
      <c r="F22" s="31">
        <v>39328</v>
      </c>
      <c r="G22" s="31"/>
      <c r="H22" s="30" t="s">
        <v>19</v>
      </c>
      <c r="I22" s="35" t="s">
        <v>24</v>
      </c>
    </row>
    <row r="23" spans="1:9" ht="15" customHeight="1" x14ac:dyDescent="0.25">
      <c r="A23" s="6">
        <f t="shared" si="0"/>
        <v>20</v>
      </c>
      <c r="B23" s="29">
        <v>466</v>
      </c>
      <c r="C23" s="30" t="s">
        <v>150</v>
      </c>
      <c r="D23" s="30" t="s">
        <v>128</v>
      </c>
      <c r="E23" s="30" t="s">
        <v>13</v>
      </c>
      <c r="F23" s="31">
        <v>43283</v>
      </c>
      <c r="G23" s="31"/>
      <c r="H23" s="30" t="s">
        <v>10</v>
      </c>
      <c r="I23" s="35" t="s">
        <v>188</v>
      </c>
    </row>
    <row r="24" spans="1:9" ht="15" customHeight="1" x14ac:dyDescent="0.25">
      <c r="A24" s="6">
        <f t="shared" si="0"/>
        <v>21</v>
      </c>
      <c r="B24" s="29">
        <v>479</v>
      </c>
      <c r="C24" s="30" t="s">
        <v>154</v>
      </c>
      <c r="D24" s="30" t="s">
        <v>155</v>
      </c>
      <c r="E24" s="30" t="s">
        <v>9</v>
      </c>
      <c r="F24" s="31">
        <v>43539</v>
      </c>
      <c r="G24" s="31"/>
      <c r="H24" s="30" t="s">
        <v>10</v>
      </c>
      <c r="I24" s="35" t="s">
        <v>188</v>
      </c>
    </row>
    <row r="25" spans="1:9" ht="15" customHeight="1" x14ac:dyDescent="0.25">
      <c r="A25" s="6">
        <f t="shared" si="0"/>
        <v>22</v>
      </c>
      <c r="B25" s="29">
        <v>1015</v>
      </c>
      <c r="C25" s="30" t="s">
        <v>14</v>
      </c>
      <c r="D25" s="30" t="s">
        <v>15</v>
      </c>
      <c r="E25" s="30" t="s">
        <v>13</v>
      </c>
      <c r="F25" s="31">
        <v>44805</v>
      </c>
      <c r="G25" s="31">
        <v>44985</v>
      </c>
      <c r="H25" s="30" t="s">
        <v>10</v>
      </c>
      <c r="I25" s="35" t="s">
        <v>188</v>
      </c>
    </row>
    <row r="26" spans="1:9" ht="15" customHeight="1" x14ac:dyDescent="0.25">
      <c r="A26" s="5">
        <v>23</v>
      </c>
      <c r="B26" s="29">
        <v>473</v>
      </c>
      <c r="C26" s="30" t="s">
        <v>156</v>
      </c>
      <c r="D26" s="30" t="s">
        <v>42</v>
      </c>
      <c r="E26" s="30" t="s">
        <v>13</v>
      </c>
      <c r="F26" s="31">
        <v>43405</v>
      </c>
      <c r="G26" s="31"/>
      <c r="H26" s="30" t="s">
        <v>10</v>
      </c>
      <c r="I26" s="35" t="s">
        <v>188</v>
      </c>
    </row>
    <row r="27" spans="1:9" ht="15" customHeight="1" x14ac:dyDescent="0.25">
      <c r="A27" s="6">
        <v>24</v>
      </c>
      <c r="B27" s="29">
        <v>467</v>
      </c>
      <c r="C27" s="30" t="s">
        <v>35</v>
      </c>
      <c r="D27" s="30" t="s">
        <v>55</v>
      </c>
      <c r="E27" s="30" t="s">
        <v>13</v>
      </c>
      <c r="F27" s="31">
        <v>43283</v>
      </c>
      <c r="G27" s="31"/>
      <c r="H27" s="30" t="s">
        <v>10</v>
      </c>
      <c r="I27" s="35" t="s">
        <v>188</v>
      </c>
    </row>
    <row r="28" spans="1:9" ht="15" customHeight="1" x14ac:dyDescent="0.25">
      <c r="A28" s="6">
        <f t="shared" si="0"/>
        <v>25</v>
      </c>
      <c r="B28" s="29">
        <v>298</v>
      </c>
      <c r="C28" s="30" t="s">
        <v>35</v>
      </c>
      <c r="D28" s="30" t="s">
        <v>68</v>
      </c>
      <c r="E28" s="30" t="s">
        <v>13</v>
      </c>
      <c r="F28" s="31">
        <v>41025</v>
      </c>
      <c r="G28" s="31"/>
      <c r="H28" s="30" t="s">
        <v>10</v>
      </c>
      <c r="I28" s="35" t="s">
        <v>188</v>
      </c>
    </row>
    <row r="29" spans="1:9" ht="15" customHeight="1" x14ac:dyDescent="0.25">
      <c r="A29" s="6">
        <f t="shared" si="0"/>
        <v>26</v>
      </c>
      <c r="B29" s="29">
        <v>103</v>
      </c>
      <c r="C29" s="30" t="s">
        <v>35</v>
      </c>
      <c r="D29" s="30" t="s">
        <v>36</v>
      </c>
      <c r="E29" s="30" t="s">
        <v>13</v>
      </c>
      <c r="F29" s="31">
        <v>39570</v>
      </c>
      <c r="G29" s="31"/>
      <c r="H29" s="30" t="s">
        <v>10</v>
      </c>
      <c r="I29" s="35" t="s">
        <v>188</v>
      </c>
    </row>
    <row r="30" spans="1:9" ht="15" customHeight="1" x14ac:dyDescent="0.25">
      <c r="A30" s="6">
        <f t="shared" si="0"/>
        <v>27</v>
      </c>
      <c r="B30" s="29">
        <v>202</v>
      </c>
      <c r="C30" s="30" t="s">
        <v>72</v>
      </c>
      <c r="D30" s="30" t="s">
        <v>73</v>
      </c>
      <c r="E30" s="30" t="s">
        <v>23</v>
      </c>
      <c r="F30" s="31">
        <v>40360</v>
      </c>
      <c r="G30" s="31"/>
      <c r="H30" s="30" t="s">
        <v>19</v>
      </c>
      <c r="I30" s="35" t="s">
        <v>32</v>
      </c>
    </row>
    <row r="31" spans="1:9" ht="15" customHeight="1" x14ac:dyDescent="0.25">
      <c r="A31" s="6">
        <f t="shared" si="0"/>
        <v>28</v>
      </c>
      <c r="B31" s="29">
        <v>222</v>
      </c>
      <c r="C31" s="30" t="s">
        <v>81</v>
      </c>
      <c r="D31" s="30" t="s">
        <v>48</v>
      </c>
      <c r="E31" s="30" t="s">
        <v>82</v>
      </c>
      <c r="F31" s="31">
        <v>40483</v>
      </c>
      <c r="G31" s="31"/>
      <c r="H31" s="30" t="s">
        <v>19</v>
      </c>
      <c r="I31" s="35" t="s">
        <v>27</v>
      </c>
    </row>
    <row r="32" spans="1:9" ht="15" customHeight="1" x14ac:dyDescent="0.25">
      <c r="A32" s="6">
        <f t="shared" si="0"/>
        <v>29</v>
      </c>
      <c r="B32" s="29">
        <v>1011</v>
      </c>
      <c r="C32" s="30" t="s">
        <v>220</v>
      </c>
      <c r="D32" s="30" t="s">
        <v>25</v>
      </c>
      <c r="E32" s="30" t="s">
        <v>26</v>
      </c>
      <c r="F32" s="31">
        <v>44621</v>
      </c>
      <c r="G32" s="31"/>
      <c r="H32" s="30" t="s">
        <v>19</v>
      </c>
      <c r="I32" s="35" t="s">
        <v>27</v>
      </c>
    </row>
    <row r="33" spans="1:9" ht="15" customHeight="1" x14ac:dyDescent="0.25">
      <c r="A33" s="6">
        <f t="shared" si="0"/>
        <v>30</v>
      </c>
      <c r="B33" s="29">
        <v>112</v>
      </c>
      <c r="C33" s="30" t="s">
        <v>38</v>
      </c>
      <c r="D33" s="30" t="s">
        <v>39</v>
      </c>
      <c r="E33" s="30" t="s">
        <v>13</v>
      </c>
      <c r="F33" s="31">
        <v>39629</v>
      </c>
      <c r="G33" s="31"/>
      <c r="H33" s="30" t="s">
        <v>10</v>
      </c>
      <c r="I33" s="35" t="s">
        <v>188</v>
      </c>
    </row>
    <row r="34" spans="1:9" ht="15" customHeight="1" x14ac:dyDescent="0.25">
      <c r="A34" s="6">
        <f t="shared" si="0"/>
        <v>31</v>
      </c>
      <c r="B34" s="29">
        <v>79</v>
      </c>
      <c r="C34" s="30" t="s">
        <v>28</v>
      </c>
      <c r="D34" s="30" t="s">
        <v>29</v>
      </c>
      <c r="E34" s="30" t="s">
        <v>9</v>
      </c>
      <c r="F34" s="31">
        <v>39391</v>
      </c>
      <c r="G34" s="31"/>
      <c r="H34" s="30" t="s">
        <v>10</v>
      </c>
      <c r="I34" s="35" t="s">
        <v>188</v>
      </c>
    </row>
    <row r="35" spans="1:9" ht="15" customHeight="1" x14ac:dyDescent="0.25">
      <c r="A35" s="6">
        <f t="shared" si="0"/>
        <v>32</v>
      </c>
      <c r="B35" s="29">
        <v>421</v>
      </c>
      <c r="C35" s="30" t="s">
        <v>28</v>
      </c>
      <c r="D35" s="30" t="s">
        <v>44</v>
      </c>
      <c r="E35" s="30" t="s">
        <v>109</v>
      </c>
      <c r="F35" s="31">
        <v>42583</v>
      </c>
      <c r="G35" s="31"/>
      <c r="H35" s="30" t="s">
        <v>19</v>
      </c>
      <c r="I35" s="35" t="s">
        <v>189</v>
      </c>
    </row>
    <row r="36" spans="1:9" ht="15" customHeight="1" x14ac:dyDescent="0.25">
      <c r="A36" s="6">
        <f t="shared" si="0"/>
        <v>33</v>
      </c>
      <c r="B36" s="29">
        <v>1006</v>
      </c>
      <c r="C36" s="30" t="s">
        <v>28</v>
      </c>
      <c r="D36" s="30" t="s">
        <v>57</v>
      </c>
      <c r="E36" s="30" t="s">
        <v>61</v>
      </c>
      <c r="F36" s="31">
        <v>44470</v>
      </c>
      <c r="G36" s="31"/>
      <c r="H36" s="30" t="s">
        <v>19</v>
      </c>
      <c r="I36" s="35" t="s">
        <v>198</v>
      </c>
    </row>
    <row r="37" spans="1:9" ht="15" customHeight="1" x14ac:dyDescent="0.25">
      <c r="A37" s="5">
        <v>34</v>
      </c>
      <c r="B37" s="29">
        <v>1018</v>
      </c>
      <c r="C37" s="30" t="s">
        <v>28</v>
      </c>
      <c r="D37" s="30" t="s">
        <v>44</v>
      </c>
      <c r="E37" s="30" t="s">
        <v>109</v>
      </c>
      <c r="F37" s="31">
        <v>44866</v>
      </c>
      <c r="G37" s="31">
        <v>45046</v>
      </c>
      <c r="H37" s="30" t="s">
        <v>19</v>
      </c>
      <c r="I37" s="35" t="s">
        <v>189</v>
      </c>
    </row>
    <row r="38" spans="1:9" ht="15" customHeight="1" x14ac:dyDescent="0.25">
      <c r="A38" s="6">
        <f t="shared" ref="A38" si="1">A37+1</f>
        <v>35</v>
      </c>
      <c r="B38" s="29">
        <v>299</v>
      </c>
      <c r="C38" s="30" t="s">
        <v>99</v>
      </c>
      <c r="D38" s="30" t="s">
        <v>34</v>
      </c>
      <c r="E38" s="30" t="s">
        <v>13</v>
      </c>
      <c r="F38" s="31">
        <v>41031</v>
      </c>
      <c r="G38" s="31"/>
      <c r="H38" s="30" t="s">
        <v>10</v>
      </c>
      <c r="I38" s="35" t="s">
        <v>188</v>
      </c>
    </row>
    <row r="39" spans="1:9" ht="15" customHeight="1" x14ac:dyDescent="0.25">
      <c r="A39" s="6">
        <f t="shared" si="0"/>
        <v>36</v>
      </c>
      <c r="B39" s="29">
        <v>1017</v>
      </c>
      <c r="C39" s="30" t="s">
        <v>221</v>
      </c>
      <c r="D39" s="30" t="s">
        <v>136</v>
      </c>
      <c r="E39" s="30" t="s">
        <v>13</v>
      </c>
      <c r="F39" s="31">
        <v>44816</v>
      </c>
      <c r="G39" s="31">
        <v>44996</v>
      </c>
      <c r="H39" s="30" t="s">
        <v>10</v>
      </c>
      <c r="I39" s="35" t="s">
        <v>188</v>
      </c>
    </row>
    <row r="40" spans="1:9" ht="15" customHeight="1" x14ac:dyDescent="0.25">
      <c r="A40" s="6">
        <f t="shared" si="0"/>
        <v>37</v>
      </c>
      <c r="B40" s="29">
        <v>144</v>
      </c>
      <c r="C40" s="30" t="s">
        <v>51</v>
      </c>
      <c r="D40" s="30" t="s">
        <v>15</v>
      </c>
      <c r="E40" s="30" t="s">
        <v>26</v>
      </c>
      <c r="F40" s="31">
        <v>39815</v>
      </c>
      <c r="G40" s="31"/>
      <c r="H40" s="30" t="s">
        <v>19</v>
      </c>
      <c r="I40" s="35" t="s">
        <v>27</v>
      </c>
    </row>
    <row r="41" spans="1:9" ht="15" customHeight="1" x14ac:dyDescent="0.25">
      <c r="A41" s="6">
        <f t="shared" si="0"/>
        <v>38</v>
      </c>
      <c r="B41" s="29">
        <v>371</v>
      </c>
      <c r="C41" s="30" t="s">
        <v>121</v>
      </c>
      <c r="D41" s="30" t="s">
        <v>122</v>
      </c>
      <c r="E41" s="30" t="s">
        <v>26</v>
      </c>
      <c r="F41" s="31">
        <v>41792</v>
      </c>
      <c r="G41" s="31"/>
      <c r="H41" s="30" t="s">
        <v>19</v>
      </c>
      <c r="I41" s="35" t="s">
        <v>191</v>
      </c>
    </row>
    <row r="42" spans="1:9" ht="15" customHeight="1" x14ac:dyDescent="0.25">
      <c r="A42" s="6">
        <f t="shared" si="0"/>
        <v>39</v>
      </c>
      <c r="B42" s="29">
        <v>480</v>
      </c>
      <c r="C42" s="30" t="s">
        <v>98</v>
      </c>
      <c r="D42" s="30" t="s">
        <v>66</v>
      </c>
      <c r="E42" s="30" t="s">
        <v>13</v>
      </c>
      <c r="F42" s="31">
        <v>43587</v>
      </c>
      <c r="G42" s="31"/>
      <c r="H42" s="30" t="s">
        <v>10</v>
      </c>
      <c r="I42" s="35" t="s">
        <v>188</v>
      </c>
    </row>
    <row r="43" spans="1:9" ht="15" customHeight="1" x14ac:dyDescent="0.25">
      <c r="A43" s="6">
        <f t="shared" si="0"/>
        <v>40</v>
      </c>
      <c r="B43" s="29">
        <v>100</v>
      </c>
      <c r="C43" s="30" t="s">
        <v>33</v>
      </c>
      <c r="D43" s="30" t="s">
        <v>222</v>
      </c>
      <c r="E43" s="30" t="s">
        <v>13</v>
      </c>
      <c r="F43" s="31">
        <v>39570</v>
      </c>
      <c r="G43" s="31"/>
      <c r="H43" s="30" t="s">
        <v>10</v>
      </c>
      <c r="I43" s="35" t="s">
        <v>188</v>
      </c>
    </row>
    <row r="44" spans="1:9" ht="15" customHeight="1" x14ac:dyDescent="0.25">
      <c r="A44" s="6">
        <f t="shared" si="0"/>
        <v>41</v>
      </c>
      <c r="B44" s="29">
        <v>493</v>
      </c>
      <c r="C44" s="30" t="s">
        <v>141</v>
      </c>
      <c r="D44" s="30" t="s">
        <v>29</v>
      </c>
      <c r="E44" s="30" t="s">
        <v>109</v>
      </c>
      <c r="F44" s="31">
        <v>44071</v>
      </c>
      <c r="G44" s="31"/>
      <c r="H44" s="30" t="s">
        <v>19</v>
      </c>
      <c r="I44" s="35" t="s">
        <v>189</v>
      </c>
    </row>
    <row r="45" spans="1:9" ht="15" customHeight="1" x14ac:dyDescent="0.25">
      <c r="A45" s="6">
        <f t="shared" si="0"/>
        <v>42</v>
      </c>
      <c r="B45" s="29">
        <v>193</v>
      </c>
      <c r="C45" s="30" t="s">
        <v>70</v>
      </c>
      <c r="D45" s="30" t="s">
        <v>71</v>
      </c>
      <c r="E45" s="30" t="s">
        <v>18</v>
      </c>
      <c r="F45" s="31">
        <v>40269</v>
      </c>
      <c r="G45" s="31"/>
      <c r="H45" s="30" t="s">
        <v>19</v>
      </c>
      <c r="I45" s="35" t="s">
        <v>53</v>
      </c>
    </row>
    <row r="46" spans="1:9" ht="15" customHeight="1" x14ac:dyDescent="0.25">
      <c r="A46" s="6">
        <f t="shared" si="0"/>
        <v>43</v>
      </c>
      <c r="B46" s="29">
        <v>192</v>
      </c>
      <c r="C46" s="30" t="s">
        <v>159</v>
      </c>
      <c r="D46" s="30" t="s">
        <v>31</v>
      </c>
      <c r="E46" s="30" t="s">
        <v>23</v>
      </c>
      <c r="F46" s="31">
        <v>40269</v>
      </c>
      <c r="G46" s="31"/>
      <c r="H46" s="30" t="s">
        <v>19</v>
      </c>
      <c r="I46" s="35" t="s">
        <v>24</v>
      </c>
    </row>
    <row r="47" spans="1:9" ht="15" customHeight="1" x14ac:dyDescent="0.25">
      <c r="A47" s="6">
        <f t="shared" si="0"/>
        <v>44</v>
      </c>
      <c r="B47" s="29">
        <v>121</v>
      </c>
      <c r="C47" s="30" t="s">
        <v>43</v>
      </c>
      <c r="D47" s="30" t="s">
        <v>44</v>
      </c>
      <c r="E47" s="30" t="s">
        <v>13</v>
      </c>
      <c r="F47" s="31">
        <v>39666</v>
      </c>
      <c r="G47" s="31"/>
      <c r="H47" s="30" t="s">
        <v>10</v>
      </c>
      <c r="I47" s="35" t="s">
        <v>188</v>
      </c>
    </row>
    <row r="48" spans="1:9" ht="15" customHeight="1" x14ac:dyDescent="0.25">
      <c r="A48" s="5">
        <v>45</v>
      </c>
      <c r="B48" s="29">
        <v>491</v>
      </c>
      <c r="C48" s="30" t="s">
        <v>43</v>
      </c>
      <c r="D48" s="30" t="s">
        <v>106</v>
      </c>
      <c r="E48" s="30" t="s">
        <v>9</v>
      </c>
      <c r="F48" s="31">
        <v>44013</v>
      </c>
      <c r="G48" s="31"/>
      <c r="H48" s="30" t="s">
        <v>10</v>
      </c>
      <c r="I48" s="35" t="s">
        <v>188</v>
      </c>
    </row>
    <row r="49" spans="1:9" ht="15" customHeight="1" x14ac:dyDescent="0.25">
      <c r="A49" s="6">
        <f t="shared" ref="A49" si="2">A48+1</f>
        <v>46</v>
      </c>
      <c r="B49" s="29">
        <v>302</v>
      </c>
      <c r="C49" s="30" t="s">
        <v>100</v>
      </c>
      <c r="D49" s="30" t="s">
        <v>15</v>
      </c>
      <c r="E49" s="30" t="s">
        <v>13</v>
      </c>
      <c r="F49" s="31">
        <v>41061</v>
      </c>
      <c r="G49" s="31"/>
      <c r="H49" s="30" t="s">
        <v>10</v>
      </c>
      <c r="I49" s="35" t="s">
        <v>188</v>
      </c>
    </row>
    <row r="50" spans="1:9" ht="15" customHeight="1" x14ac:dyDescent="0.25">
      <c r="A50" s="6">
        <f t="shared" si="0"/>
        <v>47</v>
      </c>
      <c r="B50" s="29">
        <v>1002</v>
      </c>
      <c r="C50" s="30" t="s">
        <v>201</v>
      </c>
      <c r="D50" s="30" t="s">
        <v>120</v>
      </c>
      <c r="E50" s="30" t="s">
        <v>109</v>
      </c>
      <c r="F50" s="31">
        <v>44414</v>
      </c>
      <c r="G50" s="31"/>
      <c r="H50" s="30" t="s">
        <v>19</v>
      </c>
      <c r="I50" s="35" t="s">
        <v>189</v>
      </c>
    </row>
    <row r="51" spans="1:9" ht="15" customHeight="1" x14ac:dyDescent="0.25">
      <c r="A51" s="6">
        <f t="shared" si="0"/>
        <v>48</v>
      </c>
      <c r="B51" s="29">
        <v>431</v>
      </c>
      <c r="C51" s="30" t="s">
        <v>139</v>
      </c>
      <c r="D51" s="30" t="s">
        <v>140</v>
      </c>
      <c r="E51" s="30" t="s">
        <v>109</v>
      </c>
      <c r="F51" s="31">
        <v>42767</v>
      </c>
      <c r="G51" s="31"/>
      <c r="H51" s="30" t="s">
        <v>19</v>
      </c>
      <c r="I51" s="35" t="s">
        <v>189</v>
      </c>
    </row>
    <row r="52" spans="1:9" ht="15" customHeight="1" x14ac:dyDescent="0.25">
      <c r="A52" s="6">
        <f t="shared" si="0"/>
        <v>49</v>
      </c>
      <c r="B52" s="29">
        <v>442</v>
      </c>
      <c r="C52" s="30" t="s">
        <v>142</v>
      </c>
      <c r="D52" s="30" t="s">
        <v>143</v>
      </c>
      <c r="E52" s="30" t="s">
        <v>69</v>
      </c>
      <c r="F52" s="31">
        <v>42857</v>
      </c>
      <c r="G52" s="31"/>
      <c r="H52" s="30" t="s">
        <v>10</v>
      </c>
      <c r="I52" s="35" t="s">
        <v>188</v>
      </c>
    </row>
    <row r="53" spans="1:9" ht="15" customHeight="1" x14ac:dyDescent="0.25">
      <c r="A53" s="6">
        <f t="shared" si="0"/>
        <v>50</v>
      </c>
      <c r="B53" s="29">
        <v>483</v>
      </c>
      <c r="C53" s="30" t="s">
        <v>160</v>
      </c>
      <c r="D53" s="30" t="s">
        <v>161</v>
      </c>
      <c r="E53" s="30" t="s">
        <v>109</v>
      </c>
      <c r="F53" s="31">
        <v>43600</v>
      </c>
      <c r="G53" s="31"/>
      <c r="H53" s="30" t="s">
        <v>19</v>
      </c>
      <c r="I53" s="35" t="s">
        <v>189</v>
      </c>
    </row>
    <row r="54" spans="1:9" ht="15" customHeight="1" x14ac:dyDescent="0.25">
      <c r="A54" s="6">
        <f t="shared" si="0"/>
        <v>51</v>
      </c>
      <c r="B54" s="29">
        <v>165</v>
      </c>
      <c r="C54" s="30" t="s">
        <v>59</v>
      </c>
      <c r="D54" s="30" t="s">
        <v>60</v>
      </c>
      <c r="E54" s="30" t="s">
        <v>61</v>
      </c>
      <c r="F54" s="31">
        <v>39986</v>
      </c>
      <c r="G54" s="31"/>
      <c r="H54" s="30" t="s">
        <v>19</v>
      </c>
      <c r="I54" s="35" t="s">
        <v>62</v>
      </c>
    </row>
    <row r="55" spans="1:9" ht="15" customHeight="1" x14ac:dyDescent="0.25">
      <c r="A55" s="6">
        <f t="shared" si="0"/>
        <v>52</v>
      </c>
      <c r="B55" s="29">
        <v>464</v>
      </c>
      <c r="C55" s="30" t="s">
        <v>149</v>
      </c>
      <c r="D55" s="30" t="s">
        <v>128</v>
      </c>
      <c r="E55" s="30" t="s">
        <v>109</v>
      </c>
      <c r="F55" s="31">
        <v>43252</v>
      </c>
      <c r="G55" s="31"/>
      <c r="H55" s="30" t="s">
        <v>19</v>
      </c>
      <c r="I55" s="35" t="s">
        <v>189</v>
      </c>
    </row>
    <row r="56" spans="1:9" ht="15" customHeight="1" x14ac:dyDescent="0.25">
      <c r="A56" s="6">
        <f t="shared" si="0"/>
        <v>53</v>
      </c>
      <c r="B56" s="29">
        <v>1016</v>
      </c>
      <c r="C56" s="30" t="s">
        <v>223</v>
      </c>
      <c r="D56" s="30" t="s">
        <v>68</v>
      </c>
      <c r="E56" s="30" t="s">
        <v>109</v>
      </c>
      <c r="F56" s="31">
        <v>44805</v>
      </c>
      <c r="G56" s="31">
        <v>44985</v>
      </c>
      <c r="H56" s="30" t="s">
        <v>19</v>
      </c>
      <c r="I56" s="35" t="s">
        <v>189</v>
      </c>
    </row>
    <row r="57" spans="1:9" ht="15" customHeight="1" x14ac:dyDescent="0.25">
      <c r="A57" s="6">
        <f t="shared" si="0"/>
        <v>54</v>
      </c>
      <c r="B57" s="29">
        <v>495</v>
      </c>
      <c r="C57" s="30" t="s">
        <v>203</v>
      </c>
      <c r="D57" s="30" t="s">
        <v>204</v>
      </c>
      <c r="E57" s="30" t="s">
        <v>23</v>
      </c>
      <c r="F57" s="31">
        <v>44228</v>
      </c>
      <c r="G57" s="31"/>
      <c r="H57" s="30" t="s">
        <v>19</v>
      </c>
      <c r="I57" s="35" t="s">
        <v>96</v>
      </c>
    </row>
    <row r="58" spans="1:9" ht="15" customHeight="1" x14ac:dyDescent="0.25">
      <c r="A58" s="6">
        <f t="shared" si="0"/>
        <v>55</v>
      </c>
      <c r="B58" s="29">
        <v>374</v>
      </c>
      <c r="C58" s="30" t="s">
        <v>183</v>
      </c>
      <c r="D58" s="30" t="s">
        <v>124</v>
      </c>
      <c r="E58" s="30" t="s">
        <v>23</v>
      </c>
      <c r="F58" s="31">
        <v>41821</v>
      </c>
      <c r="G58" s="31"/>
      <c r="H58" s="30" t="s">
        <v>19</v>
      </c>
      <c r="I58" s="35" t="s">
        <v>125</v>
      </c>
    </row>
    <row r="59" spans="1:9" ht="15" customHeight="1" x14ac:dyDescent="0.25">
      <c r="A59" s="5">
        <v>56</v>
      </c>
      <c r="B59" s="29">
        <v>389</v>
      </c>
      <c r="C59" s="30" t="s">
        <v>129</v>
      </c>
      <c r="D59" s="30" t="s">
        <v>130</v>
      </c>
      <c r="E59" s="30" t="s">
        <v>131</v>
      </c>
      <c r="F59" s="31">
        <v>42037</v>
      </c>
      <c r="G59" s="31"/>
      <c r="H59" s="30" t="s">
        <v>19</v>
      </c>
      <c r="I59" s="35" t="s">
        <v>132</v>
      </c>
    </row>
    <row r="60" spans="1:9" ht="15" customHeight="1" x14ac:dyDescent="0.25">
      <c r="A60" s="6">
        <f t="shared" ref="A60" si="3">A59+1</f>
        <v>57</v>
      </c>
      <c r="B60" s="29">
        <v>314</v>
      </c>
      <c r="C60" s="30" t="s">
        <v>107</v>
      </c>
      <c r="D60" s="30" t="s">
        <v>15</v>
      </c>
      <c r="E60" s="30" t="s">
        <v>13</v>
      </c>
      <c r="F60" s="31">
        <v>41162</v>
      </c>
      <c r="G60" s="31"/>
      <c r="H60" s="30" t="s">
        <v>10</v>
      </c>
      <c r="I60" s="35" t="s">
        <v>188</v>
      </c>
    </row>
    <row r="61" spans="1:9" ht="15" customHeight="1" x14ac:dyDescent="0.25">
      <c r="A61" s="6">
        <f t="shared" si="0"/>
        <v>58</v>
      </c>
      <c r="B61" s="29">
        <v>306</v>
      </c>
      <c r="C61" s="30" t="s">
        <v>102</v>
      </c>
      <c r="D61" s="30" t="s">
        <v>17</v>
      </c>
      <c r="E61" s="30" t="s">
        <v>13</v>
      </c>
      <c r="F61" s="31">
        <v>41092</v>
      </c>
      <c r="G61" s="31"/>
      <c r="H61" s="30" t="s">
        <v>10</v>
      </c>
      <c r="I61" s="35" t="s">
        <v>188</v>
      </c>
    </row>
    <row r="62" spans="1:9" ht="15" customHeight="1" x14ac:dyDescent="0.25">
      <c r="A62" s="6">
        <f t="shared" si="0"/>
        <v>59</v>
      </c>
      <c r="B62" s="29">
        <v>449</v>
      </c>
      <c r="C62" s="30" t="s">
        <v>146</v>
      </c>
      <c r="D62" s="30" t="s">
        <v>136</v>
      </c>
      <c r="E62" s="30" t="s">
        <v>13</v>
      </c>
      <c r="F62" s="31">
        <v>42927</v>
      </c>
      <c r="G62" s="31"/>
      <c r="H62" s="30" t="s">
        <v>10</v>
      </c>
      <c r="I62" s="35" t="s">
        <v>188</v>
      </c>
    </row>
    <row r="63" spans="1:9" ht="15" customHeight="1" x14ac:dyDescent="0.25">
      <c r="A63" s="6">
        <f t="shared" si="0"/>
        <v>60</v>
      </c>
      <c r="B63" s="29">
        <v>262</v>
      </c>
      <c r="C63" s="30" t="s">
        <v>88</v>
      </c>
      <c r="D63" s="30" t="s">
        <v>89</v>
      </c>
      <c r="E63" s="30" t="s">
        <v>61</v>
      </c>
      <c r="F63" s="31">
        <v>40695</v>
      </c>
      <c r="G63" s="31"/>
      <c r="H63" s="30" t="s">
        <v>19</v>
      </c>
      <c r="I63" s="35" t="s">
        <v>90</v>
      </c>
    </row>
    <row r="64" spans="1:9" ht="15" customHeight="1" x14ac:dyDescent="0.25">
      <c r="A64" s="6">
        <f t="shared" si="0"/>
        <v>61</v>
      </c>
      <c r="B64" s="29">
        <v>290</v>
      </c>
      <c r="C64" s="30" t="s">
        <v>97</v>
      </c>
      <c r="D64" s="30" t="s">
        <v>34</v>
      </c>
      <c r="E64" s="30" t="s">
        <v>13</v>
      </c>
      <c r="F64" s="31">
        <v>41001</v>
      </c>
      <c r="G64" s="31"/>
      <c r="H64" s="30" t="s">
        <v>10</v>
      </c>
      <c r="I64" s="35" t="s">
        <v>188</v>
      </c>
    </row>
    <row r="65" spans="1:9" ht="15" customHeight="1" x14ac:dyDescent="0.25">
      <c r="A65" s="6">
        <f t="shared" si="0"/>
        <v>62</v>
      </c>
      <c r="B65" s="29">
        <v>120</v>
      </c>
      <c r="C65" s="30" t="s">
        <v>41</v>
      </c>
      <c r="D65" s="30" t="s">
        <v>42</v>
      </c>
      <c r="E65" s="30" t="s">
        <v>13</v>
      </c>
      <c r="F65" s="31">
        <v>39665</v>
      </c>
      <c r="G65" s="31"/>
      <c r="H65" s="30" t="s">
        <v>10</v>
      </c>
      <c r="I65" s="35" t="s">
        <v>188</v>
      </c>
    </row>
    <row r="66" spans="1:9" ht="15" customHeight="1" x14ac:dyDescent="0.25">
      <c r="A66" s="6">
        <f t="shared" si="0"/>
        <v>63</v>
      </c>
      <c r="B66" s="29">
        <v>475</v>
      </c>
      <c r="C66" s="30" t="s">
        <v>162</v>
      </c>
      <c r="D66" s="30" t="s">
        <v>46</v>
      </c>
      <c r="E66" s="30" t="s">
        <v>13</v>
      </c>
      <c r="F66" s="31">
        <v>43437</v>
      </c>
      <c r="G66" s="31"/>
      <c r="H66" s="30" t="s">
        <v>10</v>
      </c>
      <c r="I66" s="35" t="s">
        <v>188</v>
      </c>
    </row>
    <row r="67" spans="1:9" ht="15" customHeight="1" x14ac:dyDescent="0.25">
      <c r="A67" s="6">
        <f t="shared" si="0"/>
        <v>64</v>
      </c>
      <c r="B67" s="29">
        <v>499</v>
      </c>
      <c r="C67" s="30" t="s">
        <v>205</v>
      </c>
      <c r="D67" s="30" t="s">
        <v>206</v>
      </c>
      <c r="E67" s="30" t="s">
        <v>50</v>
      </c>
      <c r="F67" s="31">
        <v>44378</v>
      </c>
      <c r="G67" s="31"/>
      <c r="H67" s="30" t="s">
        <v>19</v>
      </c>
      <c r="I67" s="35" t="s">
        <v>191</v>
      </c>
    </row>
    <row r="68" spans="1:9" ht="15" customHeight="1" x14ac:dyDescent="0.25">
      <c r="A68" s="6">
        <f t="shared" si="0"/>
        <v>65</v>
      </c>
      <c r="B68" s="29">
        <v>272</v>
      </c>
      <c r="C68" s="30" t="s">
        <v>95</v>
      </c>
      <c r="D68" s="30" t="s">
        <v>71</v>
      </c>
      <c r="E68" s="30" t="s">
        <v>13</v>
      </c>
      <c r="F68" s="31">
        <v>40848</v>
      </c>
      <c r="G68" s="31"/>
      <c r="H68" s="30" t="s">
        <v>10</v>
      </c>
      <c r="I68" s="35" t="s">
        <v>188</v>
      </c>
    </row>
    <row r="69" spans="1:9" ht="15" customHeight="1" x14ac:dyDescent="0.25">
      <c r="A69" s="6">
        <f t="shared" si="0"/>
        <v>66</v>
      </c>
      <c r="B69" s="29">
        <v>373</v>
      </c>
      <c r="C69" s="30" t="s">
        <v>95</v>
      </c>
      <c r="D69" s="30" t="s">
        <v>123</v>
      </c>
      <c r="E69" s="30" t="s">
        <v>9</v>
      </c>
      <c r="F69" s="31">
        <v>41792</v>
      </c>
      <c r="G69" s="31"/>
      <c r="H69" s="30" t="s">
        <v>10</v>
      </c>
      <c r="I69" s="35" t="s">
        <v>188</v>
      </c>
    </row>
    <row r="70" spans="1:9" ht="15" customHeight="1" x14ac:dyDescent="0.25">
      <c r="A70" s="6">
        <v>67</v>
      </c>
      <c r="B70" s="29">
        <v>498</v>
      </c>
      <c r="C70" s="30" t="s">
        <v>207</v>
      </c>
      <c r="D70" s="30" t="s">
        <v>208</v>
      </c>
      <c r="E70" s="30" t="s">
        <v>26</v>
      </c>
      <c r="F70" s="31">
        <v>44348</v>
      </c>
      <c r="G70" s="31"/>
      <c r="H70" s="30" t="s">
        <v>19</v>
      </c>
      <c r="I70" s="35" t="s">
        <v>191</v>
      </c>
    </row>
    <row r="71" spans="1:9" ht="15" customHeight="1" x14ac:dyDescent="0.25">
      <c r="A71" s="5">
        <v>68</v>
      </c>
      <c r="B71" s="29">
        <v>1019</v>
      </c>
      <c r="C71" s="30" t="s">
        <v>224</v>
      </c>
      <c r="D71" s="30" t="s">
        <v>196</v>
      </c>
      <c r="E71" s="30" t="s">
        <v>23</v>
      </c>
      <c r="F71" s="31">
        <v>44866</v>
      </c>
      <c r="G71" s="31">
        <v>45046</v>
      </c>
      <c r="H71" s="30" t="s">
        <v>19</v>
      </c>
      <c r="I71" s="35" t="s">
        <v>96</v>
      </c>
    </row>
    <row r="72" spans="1:9" ht="15" customHeight="1" x14ac:dyDescent="0.25">
      <c r="A72" s="6">
        <f t="shared" ref="A72:A110" si="4">A71+1</f>
        <v>69</v>
      </c>
      <c r="B72" s="29">
        <v>203</v>
      </c>
      <c r="C72" s="30" t="s">
        <v>74</v>
      </c>
      <c r="D72" s="30" t="s">
        <v>75</v>
      </c>
      <c r="E72" s="30" t="s">
        <v>13</v>
      </c>
      <c r="F72" s="31">
        <v>40360</v>
      </c>
      <c r="G72" s="31"/>
      <c r="H72" s="30" t="s">
        <v>10</v>
      </c>
      <c r="I72" s="35" t="s">
        <v>188</v>
      </c>
    </row>
    <row r="73" spans="1:9" ht="15" customHeight="1" x14ac:dyDescent="0.25">
      <c r="A73" s="6">
        <f t="shared" si="4"/>
        <v>70</v>
      </c>
      <c r="B73" s="29">
        <v>1014</v>
      </c>
      <c r="C73" s="30" t="s">
        <v>225</v>
      </c>
      <c r="D73" s="30" t="s">
        <v>226</v>
      </c>
      <c r="E73" s="30" t="s">
        <v>26</v>
      </c>
      <c r="F73" s="31">
        <v>44805</v>
      </c>
      <c r="G73" s="31">
        <v>44985</v>
      </c>
      <c r="H73" s="30" t="s">
        <v>19</v>
      </c>
      <c r="I73" s="35" t="s">
        <v>191</v>
      </c>
    </row>
    <row r="74" spans="1:9" ht="15" customHeight="1" x14ac:dyDescent="0.25">
      <c r="A74" s="6">
        <f t="shared" si="4"/>
        <v>71</v>
      </c>
      <c r="B74" s="29">
        <v>83</v>
      </c>
      <c r="C74" s="30" t="s">
        <v>30</v>
      </c>
      <c r="D74" s="30" t="s">
        <v>31</v>
      </c>
      <c r="E74" s="30" t="s">
        <v>23</v>
      </c>
      <c r="F74" s="31">
        <v>39427</v>
      </c>
      <c r="G74" s="31"/>
      <c r="H74" s="30" t="s">
        <v>19</v>
      </c>
      <c r="I74" s="35" t="s">
        <v>32</v>
      </c>
    </row>
    <row r="75" spans="1:9" ht="15" customHeight="1" x14ac:dyDescent="0.25">
      <c r="A75" s="6">
        <f t="shared" si="4"/>
        <v>72</v>
      </c>
      <c r="B75" s="29">
        <v>149</v>
      </c>
      <c r="C75" s="30" t="s">
        <v>52</v>
      </c>
      <c r="D75" s="30" t="s">
        <v>42</v>
      </c>
      <c r="E75" s="30" t="s">
        <v>26</v>
      </c>
      <c r="F75" s="31">
        <v>39845</v>
      </c>
      <c r="G75" s="31"/>
      <c r="H75" s="30" t="s">
        <v>19</v>
      </c>
      <c r="I75" s="35" t="s">
        <v>53</v>
      </c>
    </row>
    <row r="76" spans="1:9" ht="15" customHeight="1" x14ac:dyDescent="0.25">
      <c r="A76" s="6">
        <f t="shared" si="4"/>
        <v>73</v>
      </c>
      <c r="B76" s="29">
        <v>1010</v>
      </c>
      <c r="C76" s="30" t="s">
        <v>52</v>
      </c>
      <c r="D76" s="30" t="s">
        <v>227</v>
      </c>
      <c r="E76" s="30" t="s">
        <v>61</v>
      </c>
      <c r="F76" s="31">
        <v>44621</v>
      </c>
      <c r="G76" s="31"/>
      <c r="H76" s="30" t="s">
        <v>19</v>
      </c>
      <c r="I76" s="35" t="s">
        <v>198</v>
      </c>
    </row>
    <row r="77" spans="1:9" ht="15" customHeight="1" x14ac:dyDescent="0.25">
      <c r="A77" s="6">
        <f t="shared" si="4"/>
        <v>74</v>
      </c>
      <c r="B77" s="29">
        <v>482</v>
      </c>
      <c r="C77" s="30" t="s">
        <v>163</v>
      </c>
      <c r="D77" s="30" t="s">
        <v>71</v>
      </c>
      <c r="E77" s="30" t="s">
        <v>109</v>
      </c>
      <c r="F77" s="31">
        <v>43595</v>
      </c>
      <c r="G77" s="31"/>
      <c r="H77" s="30" t="s">
        <v>19</v>
      </c>
      <c r="I77" s="35" t="s">
        <v>189</v>
      </c>
    </row>
    <row r="78" spans="1:9" ht="15" customHeight="1" x14ac:dyDescent="0.25">
      <c r="A78" s="6">
        <f t="shared" si="4"/>
        <v>75</v>
      </c>
      <c r="B78" s="29">
        <v>115</v>
      </c>
      <c r="C78" s="30" t="s">
        <v>40</v>
      </c>
      <c r="D78" s="30" t="s">
        <v>34</v>
      </c>
      <c r="E78" s="30" t="s">
        <v>13</v>
      </c>
      <c r="F78" s="31">
        <v>39661</v>
      </c>
      <c r="G78" s="31"/>
      <c r="H78" s="30" t="s">
        <v>10</v>
      </c>
      <c r="I78" s="35" t="s">
        <v>188</v>
      </c>
    </row>
    <row r="79" spans="1:9" ht="15" customHeight="1" x14ac:dyDescent="0.25">
      <c r="A79" s="6">
        <f t="shared" si="4"/>
        <v>76</v>
      </c>
      <c r="B79" s="29">
        <v>492</v>
      </c>
      <c r="C79" s="30" t="s">
        <v>184</v>
      </c>
      <c r="D79" s="30" t="s">
        <v>25</v>
      </c>
      <c r="E79" s="30" t="s">
        <v>13</v>
      </c>
      <c r="F79" s="31">
        <v>44013</v>
      </c>
      <c r="G79" s="31"/>
      <c r="H79" s="30" t="s">
        <v>10</v>
      </c>
      <c r="I79" s="35" t="s">
        <v>188</v>
      </c>
    </row>
    <row r="80" spans="1:9" ht="15" customHeight="1" x14ac:dyDescent="0.25">
      <c r="A80" s="6">
        <f t="shared" si="4"/>
        <v>77</v>
      </c>
      <c r="B80" s="29">
        <v>484</v>
      </c>
      <c r="C80" s="30" t="s">
        <v>164</v>
      </c>
      <c r="D80" s="30" t="s">
        <v>8</v>
      </c>
      <c r="E80" s="30" t="s">
        <v>26</v>
      </c>
      <c r="F80" s="31">
        <v>43619</v>
      </c>
      <c r="G80" s="31"/>
      <c r="H80" s="30" t="s">
        <v>19</v>
      </c>
      <c r="I80" s="35" t="s">
        <v>27</v>
      </c>
    </row>
    <row r="81" spans="1:9" ht="15" customHeight="1" x14ac:dyDescent="0.25">
      <c r="A81" s="6">
        <f t="shared" si="4"/>
        <v>78</v>
      </c>
      <c r="B81" s="29">
        <v>404</v>
      </c>
      <c r="C81" s="30" t="s">
        <v>135</v>
      </c>
      <c r="D81" s="30" t="s">
        <v>120</v>
      </c>
      <c r="E81" s="30" t="s">
        <v>109</v>
      </c>
      <c r="F81" s="31">
        <v>42278</v>
      </c>
      <c r="G81" s="31"/>
      <c r="H81" s="30" t="s">
        <v>19</v>
      </c>
      <c r="I81" s="35" t="s">
        <v>189</v>
      </c>
    </row>
    <row r="82" spans="1:9" ht="15" customHeight="1" x14ac:dyDescent="0.25">
      <c r="A82" s="5">
        <v>79</v>
      </c>
      <c r="B82" s="29">
        <v>335</v>
      </c>
      <c r="C82" s="30" t="s">
        <v>113</v>
      </c>
      <c r="D82" s="30" t="s">
        <v>86</v>
      </c>
      <c r="E82" s="30" t="s">
        <v>111</v>
      </c>
      <c r="F82" s="31">
        <v>41396</v>
      </c>
      <c r="G82" s="31"/>
      <c r="H82" s="30" t="s">
        <v>19</v>
      </c>
      <c r="I82" s="35" t="s">
        <v>209</v>
      </c>
    </row>
    <row r="83" spans="1:9" ht="15" customHeight="1" x14ac:dyDescent="0.25">
      <c r="A83" s="6">
        <v>80</v>
      </c>
      <c r="B83" s="29">
        <v>319</v>
      </c>
      <c r="C83" s="30" t="s">
        <v>110</v>
      </c>
      <c r="D83" s="30" t="s">
        <v>68</v>
      </c>
      <c r="E83" s="30" t="s">
        <v>111</v>
      </c>
      <c r="F83" s="31">
        <v>41276</v>
      </c>
      <c r="G83" s="31"/>
      <c r="H83" s="30" t="s">
        <v>19</v>
      </c>
      <c r="I83" s="35" t="s">
        <v>210</v>
      </c>
    </row>
    <row r="84" spans="1:9" ht="15" customHeight="1" x14ac:dyDescent="0.25">
      <c r="A84" s="6">
        <f t="shared" si="4"/>
        <v>81</v>
      </c>
      <c r="B84" s="29">
        <v>1008</v>
      </c>
      <c r="C84" s="30" t="s">
        <v>228</v>
      </c>
      <c r="D84" s="30" t="s">
        <v>229</v>
      </c>
      <c r="E84" s="30" t="s">
        <v>109</v>
      </c>
      <c r="F84" s="31">
        <v>44501</v>
      </c>
      <c r="G84" s="31"/>
      <c r="H84" s="30" t="s">
        <v>19</v>
      </c>
      <c r="I84" s="35" t="s">
        <v>189</v>
      </c>
    </row>
    <row r="85" spans="1:9" ht="15" customHeight="1" x14ac:dyDescent="0.25">
      <c r="A85" s="6">
        <f t="shared" si="4"/>
        <v>82</v>
      </c>
      <c r="B85" s="29">
        <v>52</v>
      </c>
      <c r="C85" s="30" t="s">
        <v>11</v>
      </c>
      <c r="D85" s="30" t="s">
        <v>12</v>
      </c>
      <c r="E85" s="30" t="s">
        <v>13</v>
      </c>
      <c r="F85" s="31">
        <v>39059</v>
      </c>
      <c r="G85" s="31"/>
      <c r="H85" s="30" t="s">
        <v>10</v>
      </c>
      <c r="I85" s="35" t="s">
        <v>188</v>
      </c>
    </row>
    <row r="86" spans="1:9" ht="15" customHeight="1" x14ac:dyDescent="0.25">
      <c r="A86" s="6">
        <f t="shared" si="4"/>
        <v>83</v>
      </c>
      <c r="B86" s="29">
        <v>323</v>
      </c>
      <c r="C86" s="30" t="s">
        <v>112</v>
      </c>
      <c r="D86" s="30" t="s">
        <v>48</v>
      </c>
      <c r="E86" s="30" t="s">
        <v>109</v>
      </c>
      <c r="F86" s="31">
        <v>41306</v>
      </c>
      <c r="G86" s="31"/>
      <c r="H86" s="30" t="s">
        <v>19</v>
      </c>
      <c r="I86" s="35" t="s">
        <v>189</v>
      </c>
    </row>
    <row r="87" spans="1:9" ht="15" customHeight="1" x14ac:dyDescent="0.25">
      <c r="A87" s="6">
        <f t="shared" si="4"/>
        <v>84</v>
      </c>
      <c r="B87" s="29">
        <v>486</v>
      </c>
      <c r="C87" s="30" t="s">
        <v>166</v>
      </c>
      <c r="D87" s="30" t="s">
        <v>39</v>
      </c>
      <c r="E87" s="30" t="s">
        <v>109</v>
      </c>
      <c r="F87" s="31">
        <v>43633</v>
      </c>
      <c r="G87" s="31"/>
      <c r="H87" s="30" t="s">
        <v>19</v>
      </c>
      <c r="I87" s="35" t="s">
        <v>189</v>
      </c>
    </row>
    <row r="88" spans="1:9" ht="15" customHeight="1" x14ac:dyDescent="0.25">
      <c r="A88" s="6">
        <f t="shared" si="4"/>
        <v>85</v>
      </c>
      <c r="B88" s="29">
        <v>485</v>
      </c>
      <c r="C88" s="30" t="s">
        <v>167</v>
      </c>
      <c r="D88" s="30" t="s">
        <v>143</v>
      </c>
      <c r="E88" s="30" t="s">
        <v>69</v>
      </c>
      <c r="F88" s="31">
        <v>43619</v>
      </c>
      <c r="G88" s="31"/>
      <c r="H88" s="30" t="s">
        <v>10</v>
      </c>
      <c r="I88" s="35" t="s">
        <v>188</v>
      </c>
    </row>
    <row r="89" spans="1:9" ht="15" customHeight="1" x14ac:dyDescent="0.25">
      <c r="A89" s="6">
        <v>86</v>
      </c>
      <c r="B89" s="29">
        <v>30</v>
      </c>
      <c r="C89" s="30" t="s">
        <v>7</v>
      </c>
      <c r="D89" s="30" t="s">
        <v>8</v>
      </c>
      <c r="E89" s="30" t="s">
        <v>9</v>
      </c>
      <c r="F89" s="31">
        <v>38719</v>
      </c>
      <c r="G89" s="31"/>
      <c r="H89" s="30" t="s">
        <v>10</v>
      </c>
      <c r="I89" s="35" t="s">
        <v>188</v>
      </c>
    </row>
    <row r="90" spans="1:9" ht="15" customHeight="1" x14ac:dyDescent="0.25">
      <c r="A90" s="6">
        <v>87</v>
      </c>
      <c r="B90" s="29">
        <v>425</v>
      </c>
      <c r="C90" s="30" t="s">
        <v>137</v>
      </c>
      <c r="D90" s="30" t="s">
        <v>120</v>
      </c>
      <c r="E90" s="30" t="s">
        <v>109</v>
      </c>
      <c r="F90" s="31">
        <v>42675</v>
      </c>
      <c r="G90" s="31"/>
      <c r="H90" s="30" t="s">
        <v>19</v>
      </c>
      <c r="I90" s="35" t="s">
        <v>189</v>
      </c>
    </row>
    <row r="91" spans="1:9" ht="15" customHeight="1" x14ac:dyDescent="0.25">
      <c r="A91" s="6">
        <v>88</v>
      </c>
      <c r="B91" s="29">
        <v>446</v>
      </c>
      <c r="C91" s="30" t="s">
        <v>145</v>
      </c>
      <c r="D91" s="30" t="s">
        <v>144</v>
      </c>
      <c r="E91" s="30" t="s">
        <v>61</v>
      </c>
      <c r="F91" s="31">
        <v>42919</v>
      </c>
      <c r="G91" s="31"/>
      <c r="H91" s="30" t="s">
        <v>19</v>
      </c>
      <c r="I91" s="35" t="s">
        <v>211</v>
      </c>
    </row>
    <row r="92" spans="1:9" ht="15" customHeight="1" x14ac:dyDescent="0.25">
      <c r="A92" s="6">
        <f t="shared" si="4"/>
        <v>89</v>
      </c>
      <c r="B92" s="29">
        <v>1009</v>
      </c>
      <c r="C92" s="30" t="s">
        <v>230</v>
      </c>
      <c r="D92" s="30" t="s">
        <v>155</v>
      </c>
      <c r="E92" s="30" t="s">
        <v>109</v>
      </c>
      <c r="F92" s="31">
        <v>44501</v>
      </c>
      <c r="G92" s="31"/>
      <c r="H92" s="30" t="s">
        <v>19</v>
      </c>
      <c r="I92" s="35" t="s">
        <v>189</v>
      </c>
    </row>
    <row r="93" spans="1:9" ht="15" customHeight="1" x14ac:dyDescent="0.25">
      <c r="A93" s="6">
        <f t="shared" si="4"/>
        <v>90</v>
      </c>
      <c r="B93" s="29">
        <v>428</v>
      </c>
      <c r="C93" s="30" t="s">
        <v>138</v>
      </c>
      <c r="D93" s="30" t="s">
        <v>134</v>
      </c>
      <c r="E93" s="30" t="s">
        <v>69</v>
      </c>
      <c r="F93" s="31">
        <v>42705</v>
      </c>
      <c r="G93" s="31"/>
      <c r="H93" s="30" t="s">
        <v>10</v>
      </c>
      <c r="I93" s="35" t="s">
        <v>188</v>
      </c>
    </row>
    <row r="94" spans="1:9" ht="15" customHeight="1" x14ac:dyDescent="0.25">
      <c r="A94" s="5">
        <v>91</v>
      </c>
      <c r="B94" s="29">
        <v>140</v>
      </c>
      <c r="C94" s="30" t="s">
        <v>49</v>
      </c>
      <c r="D94" s="30" t="s">
        <v>48</v>
      </c>
      <c r="E94" s="30" t="s">
        <v>82</v>
      </c>
      <c r="F94" s="31">
        <v>39815</v>
      </c>
      <c r="G94" s="31"/>
      <c r="H94" s="30" t="s">
        <v>19</v>
      </c>
      <c r="I94" s="35" t="s">
        <v>27</v>
      </c>
    </row>
    <row r="95" spans="1:9" ht="15" customHeight="1" x14ac:dyDescent="0.25">
      <c r="A95" s="6">
        <f t="shared" ref="A95" si="5">A94+1</f>
        <v>92</v>
      </c>
      <c r="B95" s="29">
        <v>496</v>
      </c>
      <c r="C95" s="30" t="s">
        <v>212</v>
      </c>
      <c r="D95" s="30" t="s">
        <v>213</v>
      </c>
      <c r="E95" s="30" t="s">
        <v>13</v>
      </c>
      <c r="F95" s="31">
        <v>44287</v>
      </c>
      <c r="G95" s="31"/>
      <c r="H95" s="30" t="s">
        <v>10</v>
      </c>
      <c r="I95" s="35" t="s">
        <v>188</v>
      </c>
    </row>
    <row r="96" spans="1:9" ht="15" customHeight="1" x14ac:dyDescent="0.25">
      <c r="A96" s="6">
        <f t="shared" si="4"/>
        <v>93</v>
      </c>
      <c r="B96" s="29">
        <v>216</v>
      </c>
      <c r="C96" s="30" t="s">
        <v>76</v>
      </c>
      <c r="D96" s="30" t="s">
        <v>15</v>
      </c>
      <c r="E96" s="30" t="s">
        <v>13</v>
      </c>
      <c r="F96" s="31">
        <v>40452</v>
      </c>
      <c r="G96" s="31"/>
      <c r="H96" s="30" t="s">
        <v>10</v>
      </c>
      <c r="I96" s="35" t="s">
        <v>188</v>
      </c>
    </row>
    <row r="97" spans="1:9" ht="15" customHeight="1" x14ac:dyDescent="0.25">
      <c r="A97" s="6">
        <f t="shared" si="4"/>
        <v>94</v>
      </c>
      <c r="B97" s="29">
        <v>182</v>
      </c>
      <c r="C97" s="30" t="s">
        <v>65</v>
      </c>
      <c r="D97" s="30" t="s">
        <v>66</v>
      </c>
      <c r="E97" s="30" t="s">
        <v>82</v>
      </c>
      <c r="F97" s="31">
        <v>40182</v>
      </c>
      <c r="G97" s="31"/>
      <c r="H97" s="30" t="s">
        <v>19</v>
      </c>
      <c r="I97" s="35" t="s">
        <v>185</v>
      </c>
    </row>
    <row r="98" spans="1:9" ht="15" customHeight="1" x14ac:dyDescent="0.25">
      <c r="A98" s="6">
        <f t="shared" si="4"/>
        <v>95</v>
      </c>
      <c r="B98" s="29">
        <v>387</v>
      </c>
      <c r="C98" s="30" t="s">
        <v>127</v>
      </c>
      <c r="D98" s="30" t="s">
        <v>128</v>
      </c>
      <c r="E98" s="30" t="s">
        <v>13</v>
      </c>
      <c r="F98" s="31">
        <v>42034</v>
      </c>
      <c r="G98" s="31"/>
      <c r="H98" s="30" t="s">
        <v>10</v>
      </c>
      <c r="I98" s="35" t="s">
        <v>188</v>
      </c>
    </row>
    <row r="99" spans="1:9" ht="15" customHeight="1" x14ac:dyDescent="0.25">
      <c r="A99" s="6">
        <f t="shared" si="4"/>
        <v>96</v>
      </c>
      <c r="B99" s="29">
        <v>155</v>
      </c>
      <c r="C99" s="30" t="s">
        <v>56</v>
      </c>
      <c r="D99" s="30" t="s">
        <v>57</v>
      </c>
      <c r="E99" s="30" t="s">
        <v>13</v>
      </c>
      <c r="F99" s="31">
        <v>39872</v>
      </c>
      <c r="G99" s="31"/>
      <c r="H99" s="30" t="s">
        <v>10</v>
      </c>
      <c r="I99" s="35" t="s">
        <v>188</v>
      </c>
    </row>
    <row r="100" spans="1:9" ht="15" customHeight="1" x14ac:dyDescent="0.25">
      <c r="A100" s="6">
        <f t="shared" si="4"/>
        <v>97</v>
      </c>
      <c r="B100" s="29">
        <v>489</v>
      </c>
      <c r="C100" s="30" t="s">
        <v>186</v>
      </c>
      <c r="D100" s="30" t="s">
        <v>89</v>
      </c>
      <c r="E100" s="30" t="s">
        <v>18</v>
      </c>
      <c r="F100" s="31">
        <v>43997</v>
      </c>
      <c r="G100" s="31"/>
      <c r="H100" s="30" t="s">
        <v>19</v>
      </c>
      <c r="I100" s="35" t="s">
        <v>187</v>
      </c>
    </row>
    <row r="101" spans="1:9" ht="15" customHeight="1" x14ac:dyDescent="0.25">
      <c r="A101" s="6">
        <f t="shared" si="4"/>
        <v>98</v>
      </c>
      <c r="B101" s="29">
        <v>1012</v>
      </c>
      <c r="C101" s="30" t="s">
        <v>231</v>
      </c>
      <c r="D101" s="30" t="s">
        <v>46</v>
      </c>
      <c r="E101" s="30" t="s">
        <v>232</v>
      </c>
      <c r="F101" s="31">
        <v>44662</v>
      </c>
      <c r="G101" s="31"/>
      <c r="H101" s="30" t="s">
        <v>10</v>
      </c>
      <c r="I101" s="35" t="s">
        <v>188</v>
      </c>
    </row>
    <row r="102" spans="1:9" ht="15" customHeight="1" x14ac:dyDescent="0.25">
      <c r="A102" s="6">
        <f t="shared" si="4"/>
        <v>99</v>
      </c>
      <c r="B102" s="29">
        <v>1013</v>
      </c>
      <c r="C102" s="30" t="s">
        <v>231</v>
      </c>
      <c r="D102" s="30" t="s">
        <v>233</v>
      </c>
      <c r="E102" s="30" t="s">
        <v>232</v>
      </c>
      <c r="F102" s="31">
        <v>44805</v>
      </c>
      <c r="G102" s="31">
        <v>44985</v>
      </c>
      <c r="H102" s="30" t="s">
        <v>10</v>
      </c>
      <c r="I102" s="35" t="s">
        <v>188</v>
      </c>
    </row>
    <row r="103" spans="1:9" ht="15" customHeight="1" x14ac:dyDescent="0.25">
      <c r="A103" s="6">
        <f t="shared" si="4"/>
        <v>100</v>
      </c>
      <c r="B103" s="29">
        <v>343</v>
      </c>
      <c r="C103" s="30" t="s">
        <v>114</v>
      </c>
      <c r="D103" s="30" t="s">
        <v>84</v>
      </c>
      <c r="E103" s="30" t="s">
        <v>109</v>
      </c>
      <c r="F103" s="31">
        <v>41519</v>
      </c>
      <c r="G103" s="31"/>
      <c r="H103" s="30" t="s">
        <v>19</v>
      </c>
      <c r="I103" s="35" t="s">
        <v>189</v>
      </c>
    </row>
    <row r="104" spans="1:9" ht="15" customHeight="1" x14ac:dyDescent="0.25">
      <c r="A104" s="6">
        <v>101</v>
      </c>
      <c r="B104" s="29">
        <v>477</v>
      </c>
      <c r="C104" s="30" t="s">
        <v>234</v>
      </c>
      <c r="D104" s="30" t="s">
        <v>158</v>
      </c>
      <c r="E104" s="30" t="s">
        <v>82</v>
      </c>
      <c r="F104" s="31">
        <v>43437</v>
      </c>
      <c r="G104" s="31"/>
      <c r="H104" s="30" t="s">
        <v>19</v>
      </c>
      <c r="I104" s="35" t="s">
        <v>191</v>
      </c>
    </row>
    <row r="105" spans="1:9" ht="15" customHeight="1" x14ac:dyDescent="0.25">
      <c r="A105" s="5">
        <v>102</v>
      </c>
      <c r="B105" s="29">
        <v>317</v>
      </c>
      <c r="C105" s="30" t="s">
        <v>77</v>
      </c>
      <c r="D105" s="30" t="s">
        <v>68</v>
      </c>
      <c r="E105" s="30" t="s">
        <v>82</v>
      </c>
      <c r="F105" s="31">
        <v>41218</v>
      </c>
      <c r="G105" s="31"/>
      <c r="H105" s="30" t="s">
        <v>19</v>
      </c>
      <c r="I105" s="35" t="s">
        <v>185</v>
      </c>
    </row>
    <row r="106" spans="1:9" ht="15" customHeight="1" x14ac:dyDescent="0.25">
      <c r="A106" s="6">
        <f t="shared" ref="A106" si="6">A105+1</f>
        <v>103</v>
      </c>
      <c r="B106" s="29">
        <v>218</v>
      </c>
      <c r="C106" s="30" t="s">
        <v>77</v>
      </c>
      <c r="D106" s="30" t="s">
        <v>78</v>
      </c>
      <c r="E106" s="30" t="s">
        <v>61</v>
      </c>
      <c r="F106" s="31">
        <v>40452</v>
      </c>
      <c r="G106" s="31"/>
      <c r="H106" s="30" t="s">
        <v>19</v>
      </c>
      <c r="I106" s="35" t="s">
        <v>62</v>
      </c>
    </row>
    <row r="107" spans="1:9" ht="15" customHeight="1" x14ac:dyDescent="0.25">
      <c r="A107" s="6">
        <f t="shared" si="4"/>
        <v>104</v>
      </c>
      <c r="B107" s="29">
        <v>220</v>
      </c>
      <c r="C107" s="30" t="s">
        <v>79</v>
      </c>
      <c r="D107" s="30" t="s">
        <v>80</v>
      </c>
      <c r="E107" s="30" t="s">
        <v>13</v>
      </c>
      <c r="F107" s="31">
        <v>40483</v>
      </c>
      <c r="G107" s="31"/>
      <c r="H107" s="30" t="s">
        <v>10</v>
      </c>
      <c r="I107" s="35" t="s">
        <v>188</v>
      </c>
    </row>
    <row r="108" spans="1:9" ht="15" customHeight="1" x14ac:dyDescent="0.25">
      <c r="A108" s="6">
        <f t="shared" si="4"/>
        <v>105</v>
      </c>
      <c r="B108" s="29">
        <v>189</v>
      </c>
      <c r="C108" s="30" t="s">
        <v>67</v>
      </c>
      <c r="D108" s="30" t="s">
        <v>68</v>
      </c>
      <c r="E108" s="30" t="s">
        <v>69</v>
      </c>
      <c r="F108" s="31">
        <v>40241</v>
      </c>
      <c r="G108" s="31"/>
      <c r="H108" s="30" t="s">
        <v>10</v>
      </c>
      <c r="I108" s="35" t="s">
        <v>188</v>
      </c>
    </row>
    <row r="109" spans="1:9" ht="15" customHeight="1" x14ac:dyDescent="0.25">
      <c r="A109" s="6">
        <f t="shared" si="4"/>
        <v>106</v>
      </c>
      <c r="B109" s="29">
        <v>451</v>
      </c>
      <c r="C109" s="30" t="s">
        <v>147</v>
      </c>
      <c r="D109" s="30" t="s">
        <v>71</v>
      </c>
      <c r="E109" s="30" t="s">
        <v>13</v>
      </c>
      <c r="F109" s="31">
        <v>43070</v>
      </c>
      <c r="G109" s="31"/>
      <c r="H109" s="30" t="s">
        <v>10</v>
      </c>
      <c r="I109" s="35" t="s">
        <v>188</v>
      </c>
    </row>
    <row r="110" spans="1:9" ht="15" customHeight="1" thickBot="1" x14ac:dyDescent="0.3">
      <c r="A110" s="6">
        <f t="shared" si="4"/>
        <v>107</v>
      </c>
      <c r="B110" s="32">
        <v>386</v>
      </c>
      <c r="C110" s="33" t="s">
        <v>126</v>
      </c>
      <c r="D110" s="33" t="s">
        <v>84</v>
      </c>
      <c r="E110" s="33" t="s">
        <v>13</v>
      </c>
      <c r="F110" s="34">
        <v>42010</v>
      </c>
      <c r="G110" s="34"/>
      <c r="H110" s="33" t="s">
        <v>10</v>
      </c>
      <c r="I110" s="36" t="s">
        <v>188</v>
      </c>
    </row>
    <row r="111" spans="1:9" ht="15" customHeight="1" thickTop="1" x14ac:dyDescent="0.25"/>
  </sheetData>
  <autoFilter ref="A3:I110" xr:uid="{2CCC2025-46A6-42A3-B81D-9175FE605D58}"/>
  <mergeCells count="2">
    <mergeCell ref="B1:G1"/>
    <mergeCell ref="B2:I2"/>
  </mergeCells>
  <printOptions horizontalCentered="1"/>
  <pageMargins left="0.35433070866141736" right="0.43307086614173229" top="0.47244094488188981" bottom="0.47244094488188981" header="0.31496062992125984" footer="0.19685039370078741"/>
  <pageSetup scale="82" fitToHeight="4" orientation="portrait" r:id="rId1"/>
  <headerFooter>
    <oddFooter>&amp;R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9"/>
  <sheetViews>
    <sheetView workbookViewId="0">
      <selection activeCell="C4" sqref="C4"/>
    </sheetView>
  </sheetViews>
  <sheetFormatPr defaultColWidth="12.140625" defaultRowHeight="15" customHeight="1" x14ac:dyDescent="0.25"/>
  <cols>
    <col min="1" max="1" width="4.85546875" style="3" customWidth="1"/>
    <col min="2" max="2" width="7.85546875" style="1" bestFit="1" customWidth="1"/>
    <col min="3" max="3" width="14.28515625" style="1" bestFit="1" customWidth="1"/>
    <col min="4" max="4" width="9.42578125" style="1" bestFit="1" customWidth="1"/>
    <col min="5" max="5" width="14.7109375" style="1" customWidth="1"/>
    <col min="6" max="6" width="10.140625" style="1" customWidth="1"/>
    <col min="7" max="7" width="12.7109375" style="1" customWidth="1"/>
    <col min="8" max="8" width="10.140625" style="1" customWidth="1"/>
    <col min="9" max="9" width="34.5703125" style="1" bestFit="1" customWidth="1"/>
    <col min="10" max="16384" width="12.140625" style="1"/>
  </cols>
  <sheetData>
    <row r="1" spans="1:9" ht="57.75" customHeight="1" x14ac:dyDescent="0.25">
      <c r="B1" s="48" t="s">
        <v>151</v>
      </c>
      <c r="C1" s="48"/>
      <c r="D1" s="48"/>
      <c r="E1" s="48"/>
      <c r="F1" s="48"/>
      <c r="G1" s="48"/>
    </row>
    <row r="2" spans="1:9" ht="28.5" customHeight="1" x14ac:dyDescent="0.25">
      <c r="B2" s="49" t="s">
        <v>216</v>
      </c>
      <c r="C2" s="49"/>
      <c r="D2" s="49"/>
      <c r="E2" s="49"/>
      <c r="F2" s="49"/>
      <c r="G2" s="49"/>
      <c r="H2" s="49"/>
      <c r="I2" s="49"/>
    </row>
    <row r="3" spans="1:9" ht="15.75" customHeight="1" x14ac:dyDescent="0.25">
      <c r="A3" s="4" t="s">
        <v>152</v>
      </c>
      <c r="B3" s="2" t="s">
        <v>153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15" customHeight="1" x14ac:dyDescent="0.25">
      <c r="A4" s="5">
        <v>1</v>
      </c>
      <c r="B4" s="20">
        <v>360</v>
      </c>
      <c r="C4" s="21" t="s">
        <v>119</v>
      </c>
      <c r="D4" s="21" t="s">
        <v>120</v>
      </c>
      <c r="E4" s="21" t="s">
        <v>26</v>
      </c>
      <c r="F4" s="22">
        <v>41701</v>
      </c>
      <c r="G4" s="22"/>
      <c r="H4" s="21" t="s">
        <v>19</v>
      </c>
      <c r="I4" s="23" t="s">
        <v>27</v>
      </c>
    </row>
    <row r="5" spans="1:9" ht="15" customHeight="1" x14ac:dyDescent="0.25">
      <c r="A5" s="6">
        <f>A4+1</f>
        <v>2</v>
      </c>
      <c r="B5" s="20">
        <v>147</v>
      </c>
      <c r="C5" s="21" t="s">
        <v>54</v>
      </c>
      <c r="D5" s="21" t="s">
        <v>55</v>
      </c>
      <c r="E5" s="21" t="s">
        <v>13</v>
      </c>
      <c r="F5" s="22">
        <v>39846</v>
      </c>
      <c r="G5" s="22"/>
      <c r="H5" s="21" t="s">
        <v>10</v>
      </c>
      <c r="I5" s="23" t="s">
        <v>188</v>
      </c>
    </row>
    <row r="6" spans="1:9" ht="15" customHeight="1" x14ac:dyDescent="0.25">
      <c r="A6" s="6">
        <f t="shared" ref="A6:A69" si="0">A5+1</f>
        <v>3</v>
      </c>
      <c r="B6" s="20">
        <v>106</v>
      </c>
      <c r="C6" s="21" t="s">
        <v>37</v>
      </c>
      <c r="D6" s="21" t="s">
        <v>15</v>
      </c>
      <c r="E6" s="21" t="s">
        <v>13</v>
      </c>
      <c r="F6" s="22">
        <v>39580</v>
      </c>
      <c r="G6" s="22"/>
      <c r="H6" s="21" t="s">
        <v>10</v>
      </c>
      <c r="I6" s="23" t="s">
        <v>188</v>
      </c>
    </row>
    <row r="7" spans="1:9" ht="15" customHeight="1" x14ac:dyDescent="0.25">
      <c r="A7" s="6">
        <f t="shared" si="0"/>
        <v>4</v>
      </c>
      <c r="B7" s="20">
        <v>390</v>
      </c>
      <c r="C7" s="21" t="s">
        <v>133</v>
      </c>
      <c r="D7" s="21" t="s">
        <v>134</v>
      </c>
      <c r="E7" s="21" t="s">
        <v>109</v>
      </c>
      <c r="F7" s="22">
        <v>42045</v>
      </c>
      <c r="G7" s="22"/>
      <c r="H7" s="21" t="s">
        <v>19</v>
      </c>
      <c r="I7" s="23" t="s">
        <v>189</v>
      </c>
    </row>
    <row r="8" spans="1:9" ht="15" customHeight="1" x14ac:dyDescent="0.25">
      <c r="A8" s="6">
        <f t="shared" si="0"/>
        <v>5</v>
      </c>
      <c r="B8" s="20">
        <v>270</v>
      </c>
      <c r="C8" s="21" t="s">
        <v>94</v>
      </c>
      <c r="D8" s="21" t="s">
        <v>55</v>
      </c>
      <c r="E8" s="21" t="s">
        <v>13</v>
      </c>
      <c r="F8" s="22">
        <v>40841</v>
      </c>
      <c r="G8" s="22"/>
      <c r="H8" s="21" t="s">
        <v>10</v>
      </c>
      <c r="I8" s="23" t="s">
        <v>188</v>
      </c>
    </row>
    <row r="9" spans="1:9" ht="15" customHeight="1" x14ac:dyDescent="0.25">
      <c r="A9" s="6">
        <f t="shared" si="0"/>
        <v>6</v>
      </c>
      <c r="B9" s="20">
        <v>494</v>
      </c>
      <c r="C9" s="21" t="s">
        <v>190</v>
      </c>
      <c r="D9" s="21" t="s">
        <v>122</v>
      </c>
      <c r="E9" s="21" t="s">
        <v>26</v>
      </c>
      <c r="F9" s="22">
        <v>44105</v>
      </c>
      <c r="G9" s="22"/>
      <c r="H9" s="21" t="s">
        <v>19</v>
      </c>
      <c r="I9" s="23" t="s">
        <v>191</v>
      </c>
    </row>
    <row r="10" spans="1:9" ht="15" customHeight="1" x14ac:dyDescent="0.25">
      <c r="A10" s="6">
        <f t="shared" si="0"/>
        <v>7</v>
      </c>
      <c r="B10" s="20">
        <v>411</v>
      </c>
      <c r="C10" s="21" t="s">
        <v>179</v>
      </c>
      <c r="D10" s="21" t="s">
        <v>180</v>
      </c>
      <c r="E10" s="21" t="s">
        <v>131</v>
      </c>
      <c r="F10" s="22">
        <v>42373</v>
      </c>
      <c r="G10" s="22"/>
      <c r="H10" s="21" t="s">
        <v>19</v>
      </c>
      <c r="I10" s="23" t="s">
        <v>132</v>
      </c>
    </row>
    <row r="11" spans="1:9" ht="15" customHeight="1" x14ac:dyDescent="0.25">
      <c r="A11" s="6">
        <f t="shared" si="0"/>
        <v>8</v>
      </c>
      <c r="B11" s="20">
        <v>357</v>
      </c>
      <c r="C11" s="21" t="s">
        <v>117</v>
      </c>
      <c r="D11" s="21" t="s">
        <v>46</v>
      </c>
      <c r="E11" s="21" t="s">
        <v>13</v>
      </c>
      <c r="F11" s="22">
        <v>41674</v>
      </c>
      <c r="G11" s="22"/>
      <c r="H11" s="21" t="s">
        <v>10</v>
      </c>
      <c r="I11" s="23" t="s">
        <v>188</v>
      </c>
    </row>
    <row r="12" spans="1:9" ht="15" customHeight="1" x14ac:dyDescent="0.25">
      <c r="A12" s="6">
        <f t="shared" si="0"/>
        <v>9</v>
      </c>
      <c r="B12" s="20">
        <v>562</v>
      </c>
      <c r="C12" s="21" t="s">
        <v>181</v>
      </c>
      <c r="D12" s="21" t="s">
        <v>34</v>
      </c>
      <c r="E12" s="21" t="s">
        <v>61</v>
      </c>
      <c r="F12" s="22">
        <v>43525</v>
      </c>
      <c r="G12" s="22"/>
      <c r="H12" s="21" t="s">
        <v>19</v>
      </c>
      <c r="I12" s="23" t="s">
        <v>182</v>
      </c>
    </row>
    <row r="13" spans="1:9" ht="15" customHeight="1" x14ac:dyDescent="0.25">
      <c r="A13" s="6">
        <f t="shared" si="0"/>
        <v>10</v>
      </c>
      <c r="B13" s="20">
        <v>260</v>
      </c>
      <c r="C13" s="21" t="s">
        <v>87</v>
      </c>
      <c r="D13" s="21" t="s">
        <v>84</v>
      </c>
      <c r="E13" s="21" t="s">
        <v>9</v>
      </c>
      <c r="F13" s="22">
        <v>40695</v>
      </c>
      <c r="G13" s="22"/>
      <c r="H13" s="21" t="s">
        <v>10</v>
      </c>
      <c r="I13" s="23" t="s">
        <v>188</v>
      </c>
    </row>
    <row r="14" spans="1:9" ht="15" customHeight="1" x14ac:dyDescent="0.25">
      <c r="A14" s="6">
        <f t="shared" si="0"/>
        <v>11</v>
      </c>
      <c r="B14" s="20">
        <v>308</v>
      </c>
      <c r="C14" s="21" t="s">
        <v>103</v>
      </c>
      <c r="D14" s="21" t="s">
        <v>84</v>
      </c>
      <c r="E14" s="21" t="s">
        <v>13</v>
      </c>
      <c r="F14" s="22">
        <v>41094</v>
      </c>
      <c r="G14" s="22"/>
      <c r="H14" s="21" t="s">
        <v>10</v>
      </c>
      <c r="I14" s="23" t="s">
        <v>188</v>
      </c>
    </row>
    <row r="15" spans="1:9" ht="15" customHeight="1" x14ac:dyDescent="0.25">
      <c r="A15" s="5">
        <v>12</v>
      </c>
      <c r="B15" s="20">
        <v>497</v>
      </c>
      <c r="C15" s="21" t="s">
        <v>192</v>
      </c>
      <c r="D15" s="21" t="s">
        <v>68</v>
      </c>
      <c r="E15" s="21" t="s">
        <v>109</v>
      </c>
      <c r="F15" s="22">
        <v>44340</v>
      </c>
      <c r="G15" s="22">
        <v>44523</v>
      </c>
      <c r="H15" s="21" t="s">
        <v>19</v>
      </c>
      <c r="I15" s="23" t="s">
        <v>189</v>
      </c>
    </row>
    <row r="16" spans="1:9" ht="15" customHeight="1" x14ac:dyDescent="0.25">
      <c r="A16" s="6">
        <v>13</v>
      </c>
      <c r="B16" s="20">
        <v>567</v>
      </c>
      <c r="C16" s="21" t="s">
        <v>193</v>
      </c>
      <c r="D16" s="21" t="s">
        <v>194</v>
      </c>
      <c r="E16" s="21" t="s">
        <v>131</v>
      </c>
      <c r="F16" s="22">
        <v>44375</v>
      </c>
      <c r="G16" s="22">
        <v>44561</v>
      </c>
      <c r="H16" s="21" t="s">
        <v>19</v>
      </c>
      <c r="I16" s="23" t="s">
        <v>182</v>
      </c>
    </row>
    <row r="17" spans="1:9" ht="15" customHeight="1" x14ac:dyDescent="0.25">
      <c r="A17" s="6">
        <v>14</v>
      </c>
      <c r="B17" s="20">
        <v>1001</v>
      </c>
      <c r="C17" s="21" t="s">
        <v>195</v>
      </c>
      <c r="D17" s="21" t="s">
        <v>196</v>
      </c>
      <c r="E17" s="21" t="s">
        <v>23</v>
      </c>
      <c r="F17" s="22">
        <v>44409</v>
      </c>
      <c r="G17" s="22">
        <v>44592</v>
      </c>
      <c r="H17" s="21" t="s">
        <v>19</v>
      </c>
      <c r="I17" s="23" t="s">
        <v>125</v>
      </c>
    </row>
    <row r="18" spans="1:9" ht="15" customHeight="1" x14ac:dyDescent="0.25">
      <c r="A18" s="6">
        <f t="shared" si="0"/>
        <v>15</v>
      </c>
      <c r="B18" s="20">
        <v>1007</v>
      </c>
      <c r="C18" s="21" t="s">
        <v>197</v>
      </c>
      <c r="D18" s="21" t="s">
        <v>71</v>
      </c>
      <c r="E18" s="21" t="s">
        <v>109</v>
      </c>
      <c r="F18" s="22">
        <v>44473</v>
      </c>
      <c r="G18" s="22">
        <v>44654</v>
      </c>
      <c r="H18" s="21" t="s">
        <v>19</v>
      </c>
      <c r="I18" s="23" t="s">
        <v>189</v>
      </c>
    </row>
    <row r="19" spans="1:9" ht="15" customHeight="1" x14ac:dyDescent="0.25">
      <c r="A19" s="6">
        <f t="shared" si="0"/>
        <v>16</v>
      </c>
      <c r="B19" s="20">
        <v>159</v>
      </c>
      <c r="C19" s="21" t="s">
        <v>58</v>
      </c>
      <c r="D19" s="21" t="s">
        <v>36</v>
      </c>
      <c r="E19" s="21" t="s">
        <v>13</v>
      </c>
      <c r="F19" s="22">
        <v>39923</v>
      </c>
      <c r="G19" s="22"/>
      <c r="H19" s="21" t="s">
        <v>10</v>
      </c>
      <c r="I19" s="23" t="s">
        <v>188</v>
      </c>
    </row>
    <row r="20" spans="1:9" ht="15" customHeight="1" x14ac:dyDescent="0.25">
      <c r="A20" s="6">
        <f t="shared" si="0"/>
        <v>17</v>
      </c>
      <c r="B20" s="20">
        <v>359</v>
      </c>
      <c r="C20" s="21" t="s">
        <v>118</v>
      </c>
      <c r="D20" s="21" t="s">
        <v>57</v>
      </c>
      <c r="E20" s="21" t="s">
        <v>13</v>
      </c>
      <c r="F20" s="22">
        <v>41687</v>
      </c>
      <c r="G20" s="22"/>
      <c r="H20" s="21" t="s">
        <v>10</v>
      </c>
      <c r="I20" s="23" t="s">
        <v>188</v>
      </c>
    </row>
    <row r="21" spans="1:9" ht="15" customHeight="1" x14ac:dyDescent="0.25">
      <c r="A21" s="6">
        <f t="shared" si="0"/>
        <v>18</v>
      </c>
      <c r="B21" s="20">
        <v>318</v>
      </c>
      <c r="C21" s="21" t="s">
        <v>108</v>
      </c>
      <c r="D21" s="21" t="s">
        <v>34</v>
      </c>
      <c r="E21" s="21" t="s">
        <v>109</v>
      </c>
      <c r="F21" s="22">
        <v>41276</v>
      </c>
      <c r="G21" s="22"/>
      <c r="H21" s="21" t="s">
        <v>19</v>
      </c>
      <c r="I21" s="23" t="s">
        <v>189</v>
      </c>
    </row>
    <row r="22" spans="1:9" ht="15" customHeight="1" x14ac:dyDescent="0.25">
      <c r="A22" s="6">
        <f t="shared" si="0"/>
        <v>19</v>
      </c>
      <c r="B22" s="20">
        <v>170</v>
      </c>
      <c r="C22" s="21" t="s">
        <v>63</v>
      </c>
      <c r="D22" s="21" t="s">
        <v>64</v>
      </c>
      <c r="E22" s="21" t="s">
        <v>9</v>
      </c>
      <c r="F22" s="22">
        <v>40042</v>
      </c>
      <c r="G22" s="22"/>
      <c r="H22" s="21" t="s">
        <v>10</v>
      </c>
      <c r="I22" s="23" t="s">
        <v>188</v>
      </c>
    </row>
    <row r="23" spans="1:9" ht="15" customHeight="1" x14ac:dyDescent="0.25">
      <c r="A23" s="6">
        <f t="shared" si="0"/>
        <v>20</v>
      </c>
      <c r="B23" s="20">
        <v>456</v>
      </c>
      <c r="C23" s="21" t="s">
        <v>148</v>
      </c>
      <c r="D23" s="21" t="s">
        <v>68</v>
      </c>
      <c r="E23" s="21" t="s">
        <v>69</v>
      </c>
      <c r="F23" s="22">
        <v>43111</v>
      </c>
      <c r="G23" s="22"/>
      <c r="H23" s="21" t="s">
        <v>10</v>
      </c>
      <c r="I23" s="23" t="s">
        <v>188</v>
      </c>
    </row>
    <row r="24" spans="1:9" ht="15" customHeight="1" x14ac:dyDescent="0.25">
      <c r="A24" s="6">
        <f t="shared" si="0"/>
        <v>21</v>
      </c>
      <c r="B24" s="20">
        <v>245</v>
      </c>
      <c r="C24" s="21" t="s">
        <v>83</v>
      </c>
      <c r="D24" s="21" t="s">
        <v>84</v>
      </c>
      <c r="E24" s="21" t="s">
        <v>13</v>
      </c>
      <c r="F24" s="22">
        <v>40603</v>
      </c>
      <c r="G24" s="22"/>
      <c r="H24" s="21" t="s">
        <v>10</v>
      </c>
      <c r="I24" s="23" t="s">
        <v>188</v>
      </c>
    </row>
    <row r="25" spans="1:9" ht="15" customHeight="1" x14ac:dyDescent="0.25">
      <c r="A25" s="6">
        <f t="shared" si="0"/>
        <v>22</v>
      </c>
      <c r="B25" s="20">
        <v>75</v>
      </c>
      <c r="C25" s="21" t="s">
        <v>16</v>
      </c>
      <c r="D25" s="21" t="s">
        <v>17</v>
      </c>
      <c r="E25" s="21" t="s">
        <v>18</v>
      </c>
      <c r="F25" s="22">
        <v>39328</v>
      </c>
      <c r="G25" s="22"/>
      <c r="H25" s="21" t="s">
        <v>19</v>
      </c>
      <c r="I25" s="23" t="s">
        <v>20</v>
      </c>
    </row>
    <row r="26" spans="1:9" ht="15" customHeight="1" x14ac:dyDescent="0.25">
      <c r="A26" s="5">
        <v>23</v>
      </c>
      <c r="B26" s="20">
        <v>76</v>
      </c>
      <c r="C26" s="21" t="s">
        <v>21</v>
      </c>
      <c r="D26" s="21" t="s">
        <v>22</v>
      </c>
      <c r="E26" s="21" t="s">
        <v>23</v>
      </c>
      <c r="F26" s="22">
        <v>39328</v>
      </c>
      <c r="G26" s="22"/>
      <c r="H26" s="21" t="s">
        <v>19</v>
      </c>
      <c r="I26" s="23" t="s">
        <v>24</v>
      </c>
    </row>
    <row r="27" spans="1:9" ht="15" customHeight="1" x14ac:dyDescent="0.25">
      <c r="A27" s="6">
        <v>24</v>
      </c>
      <c r="B27" s="20">
        <v>466</v>
      </c>
      <c r="C27" s="21" t="s">
        <v>150</v>
      </c>
      <c r="D27" s="21" t="s">
        <v>128</v>
      </c>
      <c r="E27" s="21" t="s">
        <v>13</v>
      </c>
      <c r="F27" s="22">
        <v>43283</v>
      </c>
      <c r="G27" s="22"/>
      <c r="H27" s="21" t="s">
        <v>10</v>
      </c>
      <c r="I27" s="23" t="s">
        <v>188</v>
      </c>
    </row>
    <row r="28" spans="1:9" ht="15" customHeight="1" x14ac:dyDescent="0.25">
      <c r="A28" s="6">
        <f t="shared" si="0"/>
        <v>25</v>
      </c>
      <c r="B28" s="20">
        <v>479</v>
      </c>
      <c r="C28" s="21" t="s">
        <v>154</v>
      </c>
      <c r="D28" s="21" t="s">
        <v>155</v>
      </c>
      <c r="E28" s="21" t="s">
        <v>13</v>
      </c>
      <c r="F28" s="22">
        <v>43539</v>
      </c>
      <c r="G28" s="22"/>
      <c r="H28" s="21" t="s">
        <v>10</v>
      </c>
      <c r="I28" s="23" t="s">
        <v>188</v>
      </c>
    </row>
    <row r="29" spans="1:9" ht="15" customHeight="1" x14ac:dyDescent="0.25">
      <c r="A29" s="6">
        <f t="shared" si="0"/>
        <v>26</v>
      </c>
      <c r="B29" s="20">
        <v>60</v>
      </c>
      <c r="C29" s="21" t="s">
        <v>14</v>
      </c>
      <c r="D29" s="21" t="s">
        <v>15</v>
      </c>
      <c r="E29" s="21" t="s">
        <v>13</v>
      </c>
      <c r="F29" s="22">
        <v>39205</v>
      </c>
      <c r="G29" s="22"/>
      <c r="H29" s="21" t="s">
        <v>10</v>
      </c>
      <c r="I29" s="23" t="s">
        <v>188</v>
      </c>
    </row>
    <row r="30" spans="1:9" ht="15" customHeight="1" x14ac:dyDescent="0.25">
      <c r="A30" s="6">
        <f t="shared" si="0"/>
        <v>27</v>
      </c>
      <c r="B30" s="20">
        <v>473</v>
      </c>
      <c r="C30" s="21" t="s">
        <v>156</v>
      </c>
      <c r="D30" s="21" t="s">
        <v>42</v>
      </c>
      <c r="E30" s="21" t="s">
        <v>13</v>
      </c>
      <c r="F30" s="22">
        <v>43405</v>
      </c>
      <c r="G30" s="22"/>
      <c r="H30" s="21" t="s">
        <v>10</v>
      </c>
      <c r="I30" s="23" t="s">
        <v>188</v>
      </c>
    </row>
    <row r="31" spans="1:9" ht="15" customHeight="1" x14ac:dyDescent="0.25">
      <c r="A31" s="6">
        <f t="shared" si="0"/>
        <v>28</v>
      </c>
      <c r="B31" s="20">
        <v>467</v>
      </c>
      <c r="C31" s="21" t="s">
        <v>35</v>
      </c>
      <c r="D31" s="21" t="s">
        <v>55</v>
      </c>
      <c r="E31" s="21" t="s">
        <v>13</v>
      </c>
      <c r="F31" s="22">
        <v>43283</v>
      </c>
      <c r="G31" s="22"/>
      <c r="H31" s="21" t="s">
        <v>10</v>
      </c>
      <c r="I31" s="23" t="s">
        <v>188</v>
      </c>
    </row>
    <row r="32" spans="1:9" ht="15" customHeight="1" x14ac:dyDescent="0.25">
      <c r="A32" s="6">
        <f t="shared" si="0"/>
        <v>29</v>
      </c>
      <c r="B32" s="20">
        <v>103</v>
      </c>
      <c r="C32" s="21" t="s">
        <v>35</v>
      </c>
      <c r="D32" s="21" t="s">
        <v>36</v>
      </c>
      <c r="E32" s="21" t="s">
        <v>13</v>
      </c>
      <c r="F32" s="22">
        <v>39570</v>
      </c>
      <c r="G32" s="22"/>
      <c r="H32" s="21" t="s">
        <v>10</v>
      </c>
      <c r="I32" s="23" t="s">
        <v>188</v>
      </c>
    </row>
    <row r="33" spans="1:9" ht="15" customHeight="1" x14ac:dyDescent="0.25">
      <c r="A33" s="6">
        <f t="shared" si="0"/>
        <v>30</v>
      </c>
      <c r="B33" s="20">
        <v>298</v>
      </c>
      <c r="C33" s="21" t="s">
        <v>35</v>
      </c>
      <c r="D33" s="21" t="s">
        <v>68</v>
      </c>
      <c r="E33" s="21" t="s">
        <v>13</v>
      </c>
      <c r="F33" s="22">
        <v>41025</v>
      </c>
      <c r="G33" s="22"/>
      <c r="H33" s="21" t="s">
        <v>10</v>
      </c>
      <c r="I33" s="23" t="s">
        <v>188</v>
      </c>
    </row>
    <row r="34" spans="1:9" ht="15" customHeight="1" x14ac:dyDescent="0.25">
      <c r="A34" s="6">
        <f t="shared" si="0"/>
        <v>31</v>
      </c>
      <c r="B34" s="20">
        <v>477</v>
      </c>
      <c r="C34" s="21" t="s">
        <v>157</v>
      </c>
      <c r="D34" s="21" t="s">
        <v>158</v>
      </c>
      <c r="E34" s="21" t="s">
        <v>26</v>
      </c>
      <c r="F34" s="22">
        <v>43437</v>
      </c>
      <c r="G34" s="22"/>
      <c r="H34" s="21" t="s">
        <v>19</v>
      </c>
      <c r="I34" s="23" t="s">
        <v>191</v>
      </c>
    </row>
    <row r="35" spans="1:9" ht="15" customHeight="1" x14ac:dyDescent="0.25">
      <c r="A35" s="6">
        <f t="shared" si="0"/>
        <v>32</v>
      </c>
      <c r="B35" s="20">
        <v>202</v>
      </c>
      <c r="C35" s="21" t="s">
        <v>72</v>
      </c>
      <c r="D35" s="21" t="s">
        <v>73</v>
      </c>
      <c r="E35" s="21" t="s">
        <v>23</v>
      </c>
      <c r="F35" s="22">
        <v>40360</v>
      </c>
      <c r="G35" s="22"/>
      <c r="H35" s="21" t="s">
        <v>19</v>
      </c>
      <c r="I35" s="23" t="s">
        <v>32</v>
      </c>
    </row>
    <row r="36" spans="1:9" ht="15" customHeight="1" x14ac:dyDescent="0.25">
      <c r="A36" s="6">
        <f t="shared" si="0"/>
        <v>33</v>
      </c>
      <c r="B36" s="20">
        <v>222</v>
      </c>
      <c r="C36" s="21" t="s">
        <v>81</v>
      </c>
      <c r="D36" s="21" t="s">
        <v>48</v>
      </c>
      <c r="E36" s="21" t="s">
        <v>82</v>
      </c>
      <c r="F36" s="22">
        <v>40483</v>
      </c>
      <c r="G36" s="22"/>
      <c r="H36" s="21" t="s">
        <v>19</v>
      </c>
      <c r="I36" s="23" t="s">
        <v>27</v>
      </c>
    </row>
    <row r="37" spans="1:9" ht="15" customHeight="1" x14ac:dyDescent="0.25">
      <c r="A37" s="5">
        <v>34</v>
      </c>
      <c r="B37" s="20">
        <v>112</v>
      </c>
      <c r="C37" s="21" t="s">
        <v>38</v>
      </c>
      <c r="D37" s="21" t="s">
        <v>39</v>
      </c>
      <c r="E37" s="21" t="s">
        <v>13</v>
      </c>
      <c r="F37" s="22">
        <v>39629</v>
      </c>
      <c r="G37" s="22"/>
      <c r="H37" s="21" t="s">
        <v>10</v>
      </c>
      <c r="I37" s="23" t="s">
        <v>188</v>
      </c>
    </row>
    <row r="38" spans="1:9" ht="15" customHeight="1" x14ac:dyDescent="0.25">
      <c r="A38" s="6">
        <f t="shared" ref="A38" si="1">A37+1</f>
        <v>35</v>
      </c>
      <c r="B38" s="20">
        <v>79</v>
      </c>
      <c r="C38" s="21" t="s">
        <v>28</v>
      </c>
      <c r="D38" s="21" t="s">
        <v>29</v>
      </c>
      <c r="E38" s="21" t="s">
        <v>9</v>
      </c>
      <c r="F38" s="22">
        <v>39391</v>
      </c>
      <c r="G38" s="22"/>
      <c r="H38" s="21" t="s">
        <v>10</v>
      </c>
      <c r="I38" s="23" t="s">
        <v>188</v>
      </c>
    </row>
    <row r="39" spans="1:9" ht="15" customHeight="1" x14ac:dyDescent="0.25">
      <c r="A39" s="6">
        <f t="shared" si="0"/>
        <v>36</v>
      </c>
      <c r="B39" s="20">
        <v>421</v>
      </c>
      <c r="C39" s="21" t="s">
        <v>28</v>
      </c>
      <c r="D39" s="21" t="s">
        <v>44</v>
      </c>
      <c r="E39" s="21" t="s">
        <v>109</v>
      </c>
      <c r="F39" s="22">
        <v>42583</v>
      </c>
      <c r="G39" s="22"/>
      <c r="H39" s="21" t="s">
        <v>19</v>
      </c>
      <c r="I39" s="23" t="s">
        <v>189</v>
      </c>
    </row>
    <row r="40" spans="1:9" ht="15" customHeight="1" x14ac:dyDescent="0.25">
      <c r="A40" s="6">
        <f t="shared" si="0"/>
        <v>37</v>
      </c>
      <c r="B40" s="20">
        <v>1006</v>
      </c>
      <c r="C40" s="21" t="s">
        <v>28</v>
      </c>
      <c r="D40" s="21" t="s">
        <v>57</v>
      </c>
      <c r="E40" s="21" t="s">
        <v>61</v>
      </c>
      <c r="F40" s="22">
        <v>44470</v>
      </c>
      <c r="G40" s="22">
        <v>44651</v>
      </c>
      <c r="H40" s="21" t="s">
        <v>19</v>
      </c>
      <c r="I40" s="23" t="s">
        <v>198</v>
      </c>
    </row>
    <row r="41" spans="1:9" ht="15" customHeight="1" x14ac:dyDescent="0.25">
      <c r="A41" s="6">
        <f t="shared" si="0"/>
        <v>38</v>
      </c>
      <c r="B41" s="20">
        <v>299</v>
      </c>
      <c r="C41" s="21" t="s">
        <v>99</v>
      </c>
      <c r="D41" s="21" t="s">
        <v>34</v>
      </c>
      <c r="E41" s="21" t="s">
        <v>13</v>
      </c>
      <c r="F41" s="22">
        <v>41031</v>
      </c>
      <c r="G41" s="22"/>
      <c r="H41" s="21" t="s">
        <v>10</v>
      </c>
      <c r="I41" s="23" t="s">
        <v>188</v>
      </c>
    </row>
    <row r="42" spans="1:9" ht="15" customHeight="1" x14ac:dyDescent="0.25">
      <c r="A42" s="6">
        <f t="shared" si="0"/>
        <v>39</v>
      </c>
      <c r="B42" s="20">
        <v>144</v>
      </c>
      <c r="C42" s="21" t="s">
        <v>51</v>
      </c>
      <c r="D42" s="21" t="s">
        <v>15</v>
      </c>
      <c r="E42" s="21" t="s">
        <v>26</v>
      </c>
      <c r="F42" s="22">
        <v>39815</v>
      </c>
      <c r="G42" s="22"/>
      <c r="H42" s="21" t="s">
        <v>19</v>
      </c>
      <c r="I42" s="23" t="s">
        <v>27</v>
      </c>
    </row>
    <row r="43" spans="1:9" ht="15" customHeight="1" x14ac:dyDescent="0.25">
      <c r="A43" s="6">
        <f t="shared" si="0"/>
        <v>40</v>
      </c>
      <c r="B43" s="20">
        <v>371</v>
      </c>
      <c r="C43" s="21" t="s">
        <v>121</v>
      </c>
      <c r="D43" s="21" t="s">
        <v>122</v>
      </c>
      <c r="E43" s="21" t="s">
        <v>26</v>
      </c>
      <c r="F43" s="22">
        <v>41792</v>
      </c>
      <c r="G43" s="22"/>
      <c r="H43" s="21" t="s">
        <v>19</v>
      </c>
      <c r="I43" s="23" t="s">
        <v>191</v>
      </c>
    </row>
    <row r="44" spans="1:9" ht="15" customHeight="1" x14ac:dyDescent="0.25">
      <c r="A44" s="6">
        <f t="shared" si="0"/>
        <v>41</v>
      </c>
      <c r="B44" s="20">
        <v>480</v>
      </c>
      <c r="C44" s="21" t="s">
        <v>98</v>
      </c>
      <c r="D44" s="21" t="s">
        <v>66</v>
      </c>
      <c r="E44" s="21" t="s">
        <v>13</v>
      </c>
      <c r="F44" s="22">
        <v>43587</v>
      </c>
      <c r="G44" s="22"/>
      <c r="H44" s="21" t="s">
        <v>10</v>
      </c>
      <c r="I44" s="23" t="s">
        <v>188</v>
      </c>
    </row>
    <row r="45" spans="1:9" ht="15" customHeight="1" x14ac:dyDescent="0.25">
      <c r="A45" s="6">
        <f t="shared" si="0"/>
        <v>42</v>
      </c>
      <c r="B45" s="20">
        <v>100</v>
      </c>
      <c r="C45" s="21" t="s">
        <v>33</v>
      </c>
      <c r="D45" s="21" t="s">
        <v>34</v>
      </c>
      <c r="E45" s="21" t="s">
        <v>13</v>
      </c>
      <c r="F45" s="22">
        <v>39570</v>
      </c>
      <c r="G45" s="22"/>
      <c r="H45" s="21" t="s">
        <v>10</v>
      </c>
      <c r="I45" s="23" t="s">
        <v>188</v>
      </c>
    </row>
    <row r="46" spans="1:9" ht="15" customHeight="1" x14ac:dyDescent="0.25">
      <c r="A46" s="6">
        <f t="shared" si="0"/>
        <v>43</v>
      </c>
      <c r="B46" s="20">
        <v>493</v>
      </c>
      <c r="C46" s="21" t="s">
        <v>141</v>
      </c>
      <c r="D46" s="21" t="s">
        <v>29</v>
      </c>
      <c r="E46" s="21" t="s">
        <v>109</v>
      </c>
      <c r="F46" s="22">
        <v>44071</v>
      </c>
      <c r="G46" s="22"/>
      <c r="H46" s="21" t="s">
        <v>19</v>
      </c>
      <c r="I46" s="23" t="s">
        <v>189</v>
      </c>
    </row>
    <row r="47" spans="1:9" ht="15" customHeight="1" x14ac:dyDescent="0.25">
      <c r="A47" s="6">
        <f t="shared" si="0"/>
        <v>44</v>
      </c>
      <c r="B47" s="20">
        <v>568</v>
      </c>
      <c r="C47" s="21" t="s">
        <v>70</v>
      </c>
      <c r="D47" s="21" t="s">
        <v>199</v>
      </c>
      <c r="E47" s="21" t="s">
        <v>131</v>
      </c>
      <c r="F47" s="22">
        <v>44375</v>
      </c>
      <c r="G47" s="22">
        <v>44561</v>
      </c>
      <c r="H47" s="21" t="s">
        <v>19</v>
      </c>
      <c r="I47" s="23" t="s">
        <v>182</v>
      </c>
    </row>
    <row r="48" spans="1:9" ht="15" customHeight="1" x14ac:dyDescent="0.25">
      <c r="A48" s="5">
        <v>45</v>
      </c>
      <c r="B48" s="20">
        <v>193</v>
      </c>
      <c r="C48" s="21" t="s">
        <v>70</v>
      </c>
      <c r="D48" s="21" t="s">
        <v>71</v>
      </c>
      <c r="E48" s="21" t="s">
        <v>18</v>
      </c>
      <c r="F48" s="22">
        <v>40269</v>
      </c>
      <c r="G48" s="22"/>
      <c r="H48" s="21" t="s">
        <v>19</v>
      </c>
      <c r="I48" s="23" t="s">
        <v>53</v>
      </c>
    </row>
    <row r="49" spans="1:9" ht="15" customHeight="1" x14ac:dyDescent="0.25">
      <c r="A49" s="6">
        <f t="shared" ref="A49" si="2">A48+1</f>
        <v>46</v>
      </c>
      <c r="B49" s="20">
        <v>192</v>
      </c>
      <c r="C49" s="21" t="s">
        <v>159</v>
      </c>
      <c r="D49" s="21" t="s">
        <v>31</v>
      </c>
      <c r="E49" s="21" t="s">
        <v>23</v>
      </c>
      <c r="F49" s="22">
        <v>40269</v>
      </c>
      <c r="G49" s="22"/>
      <c r="H49" s="21" t="s">
        <v>19</v>
      </c>
      <c r="I49" s="23" t="s">
        <v>24</v>
      </c>
    </row>
    <row r="50" spans="1:9" ht="15" customHeight="1" x14ac:dyDescent="0.25">
      <c r="A50" s="6">
        <f t="shared" si="0"/>
        <v>47</v>
      </c>
      <c r="B50" s="20">
        <v>1005</v>
      </c>
      <c r="C50" s="21" t="s">
        <v>200</v>
      </c>
      <c r="D50" s="21" t="s">
        <v>106</v>
      </c>
      <c r="E50" s="21" t="s">
        <v>13</v>
      </c>
      <c r="F50" s="22">
        <v>44470</v>
      </c>
      <c r="G50" s="22">
        <v>44651</v>
      </c>
      <c r="H50" s="21" t="s">
        <v>10</v>
      </c>
      <c r="I50" s="23" t="s">
        <v>188</v>
      </c>
    </row>
    <row r="51" spans="1:9" ht="15" customHeight="1" x14ac:dyDescent="0.25">
      <c r="A51" s="6">
        <f t="shared" si="0"/>
        <v>48</v>
      </c>
      <c r="B51" s="20">
        <v>491</v>
      </c>
      <c r="C51" s="21" t="s">
        <v>43</v>
      </c>
      <c r="D51" s="21" t="s">
        <v>106</v>
      </c>
      <c r="E51" s="21" t="s">
        <v>13</v>
      </c>
      <c r="F51" s="22">
        <v>44013</v>
      </c>
      <c r="G51" s="22"/>
      <c r="H51" s="21" t="s">
        <v>10</v>
      </c>
      <c r="I51" s="23" t="s">
        <v>188</v>
      </c>
    </row>
    <row r="52" spans="1:9" ht="15" customHeight="1" x14ac:dyDescent="0.25">
      <c r="A52" s="6">
        <f t="shared" si="0"/>
        <v>49</v>
      </c>
      <c r="B52" s="20">
        <v>121</v>
      </c>
      <c r="C52" s="21" t="s">
        <v>43</v>
      </c>
      <c r="D52" s="21" t="s">
        <v>44</v>
      </c>
      <c r="E52" s="21" t="s">
        <v>13</v>
      </c>
      <c r="F52" s="22">
        <v>39666</v>
      </c>
      <c r="G52" s="22"/>
      <c r="H52" s="21" t="s">
        <v>10</v>
      </c>
      <c r="I52" s="23" t="s">
        <v>188</v>
      </c>
    </row>
    <row r="53" spans="1:9" ht="15" customHeight="1" x14ac:dyDescent="0.25">
      <c r="A53" s="6">
        <f t="shared" si="0"/>
        <v>50</v>
      </c>
      <c r="B53" s="20">
        <v>302</v>
      </c>
      <c r="C53" s="21" t="s">
        <v>100</v>
      </c>
      <c r="D53" s="21" t="s">
        <v>15</v>
      </c>
      <c r="E53" s="21" t="s">
        <v>13</v>
      </c>
      <c r="F53" s="22">
        <v>41061</v>
      </c>
      <c r="G53" s="22"/>
      <c r="H53" s="21" t="s">
        <v>10</v>
      </c>
      <c r="I53" s="23" t="s">
        <v>188</v>
      </c>
    </row>
    <row r="54" spans="1:9" ht="15" customHeight="1" x14ac:dyDescent="0.25">
      <c r="A54" s="6">
        <f t="shared" si="0"/>
        <v>51</v>
      </c>
      <c r="B54" s="20">
        <v>1002</v>
      </c>
      <c r="C54" s="21" t="s">
        <v>201</v>
      </c>
      <c r="D54" s="21" t="s">
        <v>120</v>
      </c>
      <c r="E54" s="21" t="s">
        <v>109</v>
      </c>
      <c r="F54" s="22">
        <v>44414</v>
      </c>
      <c r="G54" s="22">
        <v>44597</v>
      </c>
      <c r="H54" s="21" t="s">
        <v>19</v>
      </c>
      <c r="I54" s="23" t="s">
        <v>189</v>
      </c>
    </row>
    <row r="55" spans="1:9" ht="15" customHeight="1" x14ac:dyDescent="0.25">
      <c r="A55" s="6">
        <f t="shared" si="0"/>
        <v>52</v>
      </c>
      <c r="B55" s="20">
        <v>431</v>
      </c>
      <c r="C55" s="21" t="s">
        <v>139</v>
      </c>
      <c r="D55" s="21" t="s">
        <v>140</v>
      </c>
      <c r="E55" s="21" t="s">
        <v>109</v>
      </c>
      <c r="F55" s="22">
        <v>42767</v>
      </c>
      <c r="G55" s="22"/>
      <c r="H55" s="21" t="s">
        <v>19</v>
      </c>
      <c r="I55" s="23" t="s">
        <v>189</v>
      </c>
    </row>
    <row r="56" spans="1:9" ht="15" customHeight="1" x14ac:dyDescent="0.25">
      <c r="A56" s="6">
        <f t="shared" si="0"/>
        <v>53</v>
      </c>
      <c r="B56" s="20">
        <v>442</v>
      </c>
      <c r="C56" s="21" t="s">
        <v>142</v>
      </c>
      <c r="D56" s="21" t="s">
        <v>143</v>
      </c>
      <c r="E56" s="21" t="s">
        <v>69</v>
      </c>
      <c r="F56" s="22">
        <v>42857</v>
      </c>
      <c r="G56" s="22"/>
      <c r="H56" s="21" t="s">
        <v>10</v>
      </c>
      <c r="I56" s="23" t="s">
        <v>188</v>
      </c>
    </row>
    <row r="57" spans="1:9" ht="15" customHeight="1" x14ac:dyDescent="0.25">
      <c r="A57" s="6">
        <f t="shared" si="0"/>
        <v>54</v>
      </c>
      <c r="B57" s="20">
        <v>253</v>
      </c>
      <c r="C57" s="21" t="s">
        <v>85</v>
      </c>
      <c r="D57" s="21" t="s">
        <v>86</v>
      </c>
      <c r="E57" s="21" t="s">
        <v>13</v>
      </c>
      <c r="F57" s="22">
        <v>40634</v>
      </c>
      <c r="G57" s="22"/>
      <c r="H57" s="21" t="s">
        <v>10</v>
      </c>
      <c r="I57" s="23" t="s">
        <v>188</v>
      </c>
    </row>
    <row r="58" spans="1:9" ht="15" customHeight="1" x14ac:dyDescent="0.25">
      <c r="A58" s="6">
        <f t="shared" si="0"/>
        <v>55</v>
      </c>
      <c r="B58" s="20">
        <v>264</v>
      </c>
      <c r="C58" s="21" t="s">
        <v>91</v>
      </c>
      <c r="D58" s="21" t="s">
        <v>36</v>
      </c>
      <c r="E58" s="21" t="s">
        <v>92</v>
      </c>
      <c r="F58" s="22">
        <v>40787</v>
      </c>
      <c r="G58" s="22"/>
      <c r="H58" s="21" t="s">
        <v>19</v>
      </c>
      <c r="I58" s="23" t="s">
        <v>93</v>
      </c>
    </row>
    <row r="59" spans="1:9" ht="15" customHeight="1" x14ac:dyDescent="0.25">
      <c r="A59" s="5">
        <v>56</v>
      </c>
      <c r="B59" s="20">
        <v>483</v>
      </c>
      <c r="C59" s="21" t="s">
        <v>160</v>
      </c>
      <c r="D59" s="21" t="s">
        <v>161</v>
      </c>
      <c r="E59" s="21" t="s">
        <v>109</v>
      </c>
      <c r="F59" s="22">
        <v>43600</v>
      </c>
      <c r="G59" s="22"/>
      <c r="H59" s="21" t="s">
        <v>19</v>
      </c>
      <c r="I59" s="23" t="s">
        <v>189</v>
      </c>
    </row>
    <row r="60" spans="1:9" ht="15" customHeight="1" x14ac:dyDescent="0.25">
      <c r="A60" s="6">
        <f t="shared" ref="A60" si="3">A59+1</f>
        <v>57</v>
      </c>
      <c r="B60" s="20">
        <v>165</v>
      </c>
      <c r="C60" s="21" t="s">
        <v>59</v>
      </c>
      <c r="D60" s="21" t="s">
        <v>60</v>
      </c>
      <c r="E60" s="21" t="s">
        <v>61</v>
      </c>
      <c r="F60" s="22">
        <v>39986</v>
      </c>
      <c r="G60" s="22"/>
      <c r="H60" s="21" t="s">
        <v>19</v>
      </c>
      <c r="I60" s="23" t="s">
        <v>62</v>
      </c>
    </row>
    <row r="61" spans="1:9" ht="15" customHeight="1" x14ac:dyDescent="0.25">
      <c r="A61" s="6">
        <f t="shared" si="0"/>
        <v>58</v>
      </c>
      <c r="B61" s="20">
        <v>464</v>
      </c>
      <c r="C61" s="21" t="s">
        <v>149</v>
      </c>
      <c r="D61" s="21" t="s">
        <v>128</v>
      </c>
      <c r="E61" s="21" t="s">
        <v>109</v>
      </c>
      <c r="F61" s="22">
        <v>43252</v>
      </c>
      <c r="G61" s="22"/>
      <c r="H61" s="21" t="s">
        <v>19</v>
      </c>
      <c r="I61" s="23" t="s">
        <v>189</v>
      </c>
    </row>
    <row r="62" spans="1:9" ht="15" customHeight="1" x14ac:dyDescent="0.25">
      <c r="A62" s="6">
        <f t="shared" si="0"/>
        <v>59</v>
      </c>
      <c r="B62" s="20">
        <v>122</v>
      </c>
      <c r="C62" s="21" t="s">
        <v>45</v>
      </c>
      <c r="D62" s="21" t="s">
        <v>46</v>
      </c>
      <c r="E62" s="21" t="s">
        <v>13</v>
      </c>
      <c r="F62" s="22">
        <v>39680</v>
      </c>
      <c r="G62" s="22"/>
      <c r="H62" s="21" t="s">
        <v>10</v>
      </c>
      <c r="I62" s="23" t="s">
        <v>188</v>
      </c>
    </row>
    <row r="63" spans="1:9" ht="15" customHeight="1" x14ac:dyDescent="0.25">
      <c r="A63" s="6">
        <f t="shared" si="0"/>
        <v>60</v>
      </c>
      <c r="B63" s="20">
        <v>566</v>
      </c>
      <c r="C63" s="21" t="s">
        <v>202</v>
      </c>
      <c r="D63" s="21" t="s">
        <v>36</v>
      </c>
      <c r="E63" s="21" t="s">
        <v>131</v>
      </c>
      <c r="F63" s="22">
        <v>44372</v>
      </c>
      <c r="G63" s="22">
        <v>44561</v>
      </c>
      <c r="H63" s="21" t="s">
        <v>19</v>
      </c>
      <c r="I63" s="23" t="s">
        <v>182</v>
      </c>
    </row>
    <row r="64" spans="1:9" ht="15" customHeight="1" x14ac:dyDescent="0.25">
      <c r="A64" s="6">
        <f t="shared" si="0"/>
        <v>61</v>
      </c>
      <c r="B64" s="20">
        <v>495</v>
      </c>
      <c r="C64" s="21" t="s">
        <v>203</v>
      </c>
      <c r="D64" s="21" t="s">
        <v>204</v>
      </c>
      <c r="E64" s="21" t="s">
        <v>23</v>
      </c>
      <c r="F64" s="22">
        <v>44228</v>
      </c>
      <c r="G64" s="22">
        <v>44592</v>
      </c>
      <c r="H64" s="21" t="s">
        <v>19</v>
      </c>
      <c r="I64" s="23" t="s">
        <v>96</v>
      </c>
    </row>
    <row r="65" spans="1:9" ht="15" customHeight="1" x14ac:dyDescent="0.25">
      <c r="A65" s="6">
        <f t="shared" si="0"/>
        <v>62</v>
      </c>
      <c r="B65" s="20">
        <v>347</v>
      </c>
      <c r="C65" s="21" t="s">
        <v>115</v>
      </c>
      <c r="D65" s="21" t="s">
        <v>116</v>
      </c>
      <c r="E65" s="21" t="s">
        <v>61</v>
      </c>
      <c r="F65" s="22">
        <v>41610</v>
      </c>
      <c r="G65" s="22"/>
      <c r="H65" s="21" t="s">
        <v>19</v>
      </c>
      <c r="I65" s="23" t="s">
        <v>198</v>
      </c>
    </row>
    <row r="66" spans="1:9" ht="15" customHeight="1" x14ac:dyDescent="0.25">
      <c r="A66" s="6">
        <f t="shared" si="0"/>
        <v>63</v>
      </c>
      <c r="B66" s="20">
        <v>374</v>
      </c>
      <c r="C66" s="21" t="s">
        <v>183</v>
      </c>
      <c r="D66" s="21" t="s">
        <v>124</v>
      </c>
      <c r="E66" s="21" t="s">
        <v>23</v>
      </c>
      <c r="F66" s="22">
        <v>41821</v>
      </c>
      <c r="G66" s="22"/>
      <c r="H66" s="21" t="s">
        <v>19</v>
      </c>
      <c r="I66" s="23" t="s">
        <v>125</v>
      </c>
    </row>
    <row r="67" spans="1:9" ht="15" customHeight="1" x14ac:dyDescent="0.25">
      <c r="A67" s="6">
        <f t="shared" si="0"/>
        <v>64</v>
      </c>
      <c r="B67" s="20">
        <v>389</v>
      </c>
      <c r="C67" s="21" t="s">
        <v>129</v>
      </c>
      <c r="D67" s="21" t="s">
        <v>130</v>
      </c>
      <c r="E67" s="21" t="s">
        <v>131</v>
      </c>
      <c r="F67" s="22">
        <v>42037</v>
      </c>
      <c r="G67" s="22"/>
      <c r="H67" s="21" t="s">
        <v>19</v>
      </c>
      <c r="I67" s="23" t="s">
        <v>132</v>
      </c>
    </row>
    <row r="68" spans="1:9" ht="15" customHeight="1" x14ac:dyDescent="0.25">
      <c r="A68" s="6">
        <f t="shared" si="0"/>
        <v>65</v>
      </c>
      <c r="B68" s="20">
        <v>314</v>
      </c>
      <c r="C68" s="21" t="s">
        <v>107</v>
      </c>
      <c r="D68" s="21" t="s">
        <v>15</v>
      </c>
      <c r="E68" s="21" t="s">
        <v>13</v>
      </c>
      <c r="F68" s="22">
        <v>41162</v>
      </c>
      <c r="G68" s="22"/>
      <c r="H68" s="21" t="s">
        <v>10</v>
      </c>
      <c r="I68" s="23" t="s">
        <v>188</v>
      </c>
    </row>
    <row r="69" spans="1:9" ht="15" customHeight="1" x14ac:dyDescent="0.25">
      <c r="A69" s="6">
        <f t="shared" si="0"/>
        <v>66</v>
      </c>
      <c r="B69" s="20">
        <v>306</v>
      </c>
      <c r="C69" s="21" t="s">
        <v>102</v>
      </c>
      <c r="D69" s="21" t="s">
        <v>17</v>
      </c>
      <c r="E69" s="21" t="s">
        <v>13</v>
      </c>
      <c r="F69" s="22">
        <v>41092</v>
      </c>
      <c r="G69" s="22"/>
      <c r="H69" s="21" t="s">
        <v>10</v>
      </c>
      <c r="I69" s="23" t="s">
        <v>188</v>
      </c>
    </row>
    <row r="70" spans="1:9" ht="15" customHeight="1" x14ac:dyDescent="0.25">
      <c r="A70" s="6">
        <v>67</v>
      </c>
      <c r="B70" s="20">
        <v>445</v>
      </c>
      <c r="C70" s="21" t="s">
        <v>217</v>
      </c>
      <c r="D70" s="21" t="s">
        <v>144</v>
      </c>
      <c r="E70" s="21" t="s">
        <v>26</v>
      </c>
      <c r="F70" s="22">
        <v>42898</v>
      </c>
      <c r="G70" s="22"/>
      <c r="H70" s="21" t="s">
        <v>19</v>
      </c>
      <c r="I70" s="23" t="s">
        <v>191</v>
      </c>
    </row>
    <row r="71" spans="1:9" ht="15" customHeight="1" x14ac:dyDescent="0.25">
      <c r="A71" s="5">
        <v>68</v>
      </c>
      <c r="B71" s="20">
        <v>449</v>
      </c>
      <c r="C71" s="21" t="s">
        <v>146</v>
      </c>
      <c r="D71" s="21" t="s">
        <v>136</v>
      </c>
      <c r="E71" s="21" t="s">
        <v>13</v>
      </c>
      <c r="F71" s="22">
        <v>42927</v>
      </c>
      <c r="G71" s="22"/>
      <c r="H71" s="21" t="s">
        <v>10</v>
      </c>
      <c r="I71" s="23" t="s">
        <v>188</v>
      </c>
    </row>
    <row r="72" spans="1:9" ht="15" customHeight="1" x14ac:dyDescent="0.25">
      <c r="A72" s="6">
        <f t="shared" ref="A72:A118" si="4">A71+1</f>
        <v>69</v>
      </c>
      <c r="B72" s="20">
        <v>565</v>
      </c>
      <c r="C72" s="21" t="s">
        <v>88</v>
      </c>
      <c r="D72" s="21" t="s">
        <v>136</v>
      </c>
      <c r="E72" s="21" t="s">
        <v>61</v>
      </c>
      <c r="F72" s="22">
        <v>44044</v>
      </c>
      <c r="G72" s="22"/>
      <c r="H72" s="21" t="s">
        <v>19</v>
      </c>
      <c r="I72" s="28" t="s">
        <v>182</v>
      </c>
    </row>
    <row r="73" spans="1:9" ht="15" customHeight="1" x14ac:dyDescent="0.25">
      <c r="A73" s="6">
        <f t="shared" si="4"/>
        <v>70</v>
      </c>
      <c r="B73" s="20">
        <v>262</v>
      </c>
      <c r="C73" s="21" t="s">
        <v>88</v>
      </c>
      <c r="D73" s="21" t="s">
        <v>89</v>
      </c>
      <c r="E73" s="21" t="s">
        <v>61</v>
      </c>
      <c r="F73" s="22">
        <v>40695</v>
      </c>
      <c r="G73" s="22"/>
      <c r="H73" s="21" t="s">
        <v>19</v>
      </c>
      <c r="I73" s="23" t="s">
        <v>90</v>
      </c>
    </row>
    <row r="74" spans="1:9" ht="15" customHeight="1" x14ac:dyDescent="0.25">
      <c r="A74" s="6">
        <f t="shared" si="4"/>
        <v>71</v>
      </c>
      <c r="B74" s="20">
        <v>135</v>
      </c>
      <c r="C74" s="21" t="s">
        <v>47</v>
      </c>
      <c r="D74" s="21" t="s">
        <v>48</v>
      </c>
      <c r="E74" s="21" t="s">
        <v>13</v>
      </c>
      <c r="F74" s="22">
        <v>39785</v>
      </c>
      <c r="G74" s="22"/>
      <c r="H74" s="21" t="s">
        <v>10</v>
      </c>
      <c r="I74" s="23" t="s">
        <v>188</v>
      </c>
    </row>
    <row r="75" spans="1:9" ht="15" customHeight="1" x14ac:dyDescent="0.25">
      <c r="A75" s="6">
        <f t="shared" si="4"/>
        <v>72</v>
      </c>
      <c r="B75" s="20">
        <v>290</v>
      </c>
      <c r="C75" s="21" t="s">
        <v>97</v>
      </c>
      <c r="D75" s="21" t="s">
        <v>34</v>
      </c>
      <c r="E75" s="21" t="s">
        <v>13</v>
      </c>
      <c r="F75" s="22">
        <v>41001</v>
      </c>
      <c r="G75" s="22"/>
      <c r="H75" s="21" t="s">
        <v>10</v>
      </c>
      <c r="I75" s="23" t="s">
        <v>188</v>
      </c>
    </row>
    <row r="76" spans="1:9" ht="15" customHeight="1" x14ac:dyDescent="0.25">
      <c r="A76" s="6">
        <f t="shared" si="4"/>
        <v>73</v>
      </c>
      <c r="B76" s="20">
        <v>120</v>
      </c>
      <c r="C76" s="21" t="s">
        <v>41</v>
      </c>
      <c r="D76" s="21" t="s">
        <v>42</v>
      </c>
      <c r="E76" s="21" t="s">
        <v>13</v>
      </c>
      <c r="F76" s="22">
        <v>39665</v>
      </c>
      <c r="G76" s="22"/>
      <c r="H76" s="21" t="s">
        <v>10</v>
      </c>
      <c r="I76" s="23" t="s">
        <v>188</v>
      </c>
    </row>
    <row r="77" spans="1:9" ht="15" customHeight="1" x14ac:dyDescent="0.25">
      <c r="A77" s="6">
        <f t="shared" si="4"/>
        <v>74</v>
      </c>
      <c r="B77" s="20">
        <v>475</v>
      </c>
      <c r="C77" s="21" t="s">
        <v>162</v>
      </c>
      <c r="D77" s="21" t="s">
        <v>46</v>
      </c>
      <c r="E77" s="21" t="s">
        <v>13</v>
      </c>
      <c r="F77" s="22">
        <v>43437</v>
      </c>
      <c r="G77" s="22"/>
      <c r="H77" s="21" t="s">
        <v>10</v>
      </c>
      <c r="I77" s="23" t="s">
        <v>188</v>
      </c>
    </row>
    <row r="78" spans="1:9" ht="15" customHeight="1" x14ac:dyDescent="0.25">
      <c r="A78" s="6">
        <f t="shared" si="4"/>
        <v>75</v>
      </c>
      <c r="B78" s="20">
        <v>499</v>
      </c>
      <c r="C78" s="21" t="s">
        <v>205</v>
      </c>
      <c r="D78" s="21" t="s">
        <v>206</v>
      </c>
      <c r="E78" s="21" t="s">
        <v>50</v>
      </c>
      <c r="F78" s="22">
        <v>44378</v>
      </c>
      <c r="G78" s="22">
        <v>44561</v>
      </c>
      <c r="H78" s="21" t="s">
        <v>19</v>
      </c>
      <c r="I78" s="23" t="s">
        <v>191</v>
      </c>
    </row>
    <row r="79" spans="1:9" ht="15" customHeight="1" x14ac:dyDescent="0.25">
      <c r="A79" s="6">
        <f t="shared" si="4"/>
        <v>76</v>
      </c>
      <c r="B79" s="20">
        <v>272</v>
      </c>
      <c r="C79" s="21" t="s">
        <v>95</v>
      </c>
      <c r="D79" s="21" t="s">
        <v>71</v>
      </c>
      <c r="E79" s="21" t="s">
        <v>13</v>
      </c>
      <c r="F79" s="22">
        <v>40848</v>
      </c>
      <c r="G79" s="22"/>
      <c r="H79" s="21" t="s">
        <v>10</v>
      </c>
      <c r="I79" s="23" t="s">
        <v>188</v>
      </c>
    </row>
    <row r="80" spans="1:9" ht="15" customHeight="1" x14ac:dyDescent="0.25">
      <c r="A80" s="6">
        <f t="shared" si="4"/>
        <v>77</v>
      </c>
      <c r="B80" s="20">
        <v>373</v>
      </c>
      <c r="C80" s="21" t="s">
        <v>95</v>
      </c>
      <c r="D80" s="21" t="s">
        <v>123</v>
      </c>
      <c r="E80" s="21" t="s">
        <v>9</v>
      </c>
      <c r="F80" s="22">
        <v>41792</v>
      </c>
      <c r="G80" s="22"/>
      <c r="H80" s="21" t="s">
        <v>10</v>
      </c>
      <c r="I80" s="23" t="s">
        <v>188</v>
      </c>
    </row>
    <row r="81" spans="1:9" ht="15" customHeight="1" x14ac:dyDescent="0.25">
      <c r="A81" s="6">
        <f t="shared" si="4"/>
        <v>78</v>
      </c>
      <c r="B81" s="20">
        <v>498</v>
      </c>
      <c r="C81" s="21" t="s">
        <v>207</v>
      </c>
      <c r="D81" s="21" t="s">
        <v>208</v>
      </c>
      <c r="E81" s="21" t="s">
        <v>26</v>
      </c>
      <c r="F81" s="22">
        <v>44348</v>
      </c>
      <c r="G81" s="22">
        <v>44561</v>
      </c>
      <c r="H81" s="21" t="s">
        <v>19</v>
      </c>
      <c r="I81" s="23" t="s">
        <v>191</v>
      </c>
    </row>
    <row r="82" spans="1:9" ht="15" customHeight="1" x14ac:dyDescent="0.25">
      <c r="A82" s="5">
        <v>79</v>
      </c>
      <c r="B82" s="20">
        <v>203</v>
      </c>
      <c r="C82" s="21" t="s">
        <v>74</v>
      </c>
      <c r="D82" s="21" t="s">
        <v>75</v>
      </c>
      <c r="E82" s="21" t="s">
        <v>13</v>
      </c>
      <c r="F82" s="22">
        <v>40360</v>
      </c>
      <c r="G82" s="22"/>
      <c r="H82" s="21" t="s">
        <v>10</v>
      </c>
      <c r="I82" s="23" t="s">
        <v>188</v>
      </c>
    </row>
    <row r="83" spans="1:9" ht="15" customHeight="1" x14ac:dyDescent="0.25">
      <c r="A83" s="6">
        <v>80</v>
      </c>
      <c r="B83" s="20">
        <v>83</v>
      </c>
      <c r="C83" s="21" t="s">
        <v>30</v>
      </c>
      <c r="D83" s="21" t="s">
        <v>31</v>
      </c>
      <c r="E83" s="21" t="s">
        <v>23</v>
      </c>
      <c r="F83" s="22">
        <v>39427</v>
      </c>
      <c r="G83" s="22"/>
      <c r="H83" s="21" t="s">
        <v>19</v>
      </c>
      <c r="I83" s="23" t="s">
        <v>32</v>
      </c>
    </row>
    <row r="84" spans="1:9" ht="15" customHeight="1" x14ac:dyDescent="0.25">
      <c r="A84" s="6">
        <f t="shared" si="4"/>
        <v>81</v>
      </c>
      <c r="B84" s="20">
        <v>149</v>
      </c>
      <c r="C84" s="21" t="s">
        <v>52</v>
      </c>
      <c r="D84" s="21" t="s">
        <v>42</v>
      </c>
      <c r="E84" s="21" t="s">
        <v>26</v>
      </c>
      <c r="F84" s="22">
        <v>39845</v>
      </c>
      <c r="G84" s="22"/>
      <c r="H84" s="21" t="s">
        <v>19</v>
      </c>
      <c r="I84" s="23" t="s">
        <v>53</v>
      </c>
    </row>
    <row r="85" spans="1:9" ht="15" customHeight="1" x14ac:dyDescent="0.25">
      <c r="A85" s="6">
        <f t="shared" si="4"/>
        <v>82</v>
      </c>
      <c r="B85" s="20">
        <v>482</v>
      </c>
      <c r="C85" s="21" t="s">
        <v>163</v>
      </c>
      <c r="D85" s="21" t="s">
        <v>71</v>
      </c>
      <c r="E85" s="21" t="s">
        <v>109</v>
      </c>
      <c r="F85" s="22">
        <v>43595</v>
      </c>
      <c r="G85" s="22"/>
      <c r="H85" s="21" t="s">
        <v>19</v>
      </c>
      <c r="I85" s="23" t="s">
        <v>189</v>
      </c>
    </row>
    <row r="86" spans="1:9" ht="15" customHeight="1" x14ac:dyDescent="0.25">
      <c r="A86" s="6">
        <f t="shared" si="4"/>
        <v>83</v>
      </c>
      <c r="B86" s="20">
        <v>115</v>
      </c>
      <c r="C86" s="21" t="s">
        <v>40</v>
      </c>
      <c r="D86" s="21" t="s">
        <v>34</v>
      </c>
      <c r="E86" s="21" t="s">
        <v>13</v>
      </c>
      <c r="F86" s="22">
        <v>39661</v>
      </c>
      <c r="G86" s="22"/>
      <c r="H86" s="21" t="s">
        <v>10</v>
      </c>
      <c r="I86" s="23" t="s">
        <v>188</v>
      </c>
    </row>
    <row r="87" spans="1:9" ht="15" customHeight="1" x14ac:dyDescent="0.25">
      <c r="A87" s="6">
        <f t="shared" si="4"/>
        <v>84</v>
      </c>
      <c r="B87" s="20">
        <v>492</v>
      </c>
      <c r="C87" s="21" t="s">
        <v>184</v>
      </c>
      <c r="D87" s="21" t="s">
        <v>25</v>
      </c>
      <c r="E87" s="21" t="s">
        <v>13</v>
      </c>
      <c r="F87" s="22">
        <v>44013</v>
      </c>
      <c r="G87" s="22"/>
      <c r="H87" s="21" t="s">
        <v>10</v>
      </c>
      <c r="I87" s="23" t="s">
        <v>188</v>
      </c>
    </row>
    <row r="88" spans="1:9" ht="15" customHeight="1" x14ac:dyDescent="0.25">
      <c r="A88" s="6">
        <f t="shared" si="4"/>
        <v>85</v>
      </c>
      <c r="B88" s="20">
        <v>484</v>
      </c>
      <c r="C88" s="21" t="s">
        <v>164</v>
      </c>
      <c r="D88" s="21" t="s">
        <v>8</v>
      </c>
      <c r="E88" s="21" t="s">
        <v>26</v>
      </c>
      <c r="F88" s="22">
        <v>43619</v>
      </c>
      <c r="G88" s="22"/>
      <c r="H88" s="21" t="s">
        <v>19</v>
      </c>
      <c r="I88" s="23" t="s">
        <v>27</v>
      </c>
    </row>
    <row r="89" spans="1:9" ht="15" customHeight="1" x14ac:dyDescent="0.25">
      <c r="A89" s="6">
        <v>86</v>
      </c>
      <c r="B89" s="20">
        <v>444</v>
      </c>
      <c r="C89" s="21" t="s">
        <v>218</v>
      </c>
      <c r="D89" s="21" t="s">
        <v>219</v>
      </c>
      <c r="E89" s="21" t="s">
        <v>50</v>
      </c>
      <c r="F89" s="22">
        <v>42884</v>
      </c>
      <c r="G89" s="22"/>
      <c r="H89" s="21" t="s">
        <v>19</v>
      </c>
      <c r="I89" s="23" t="s">
        <v>191</v>
      </c>
    </row>
    <row r="90" spans="1:9" ht="15" customHeight="1" x14ac:dyDescent="0.25">
      <c r="A90" s="6">
        <v>87</v>
      </c>
      <c r="B90" s="20">
        <v>404</v>
      </c>
      <c r="C90" s="21" t="s">
        <v>135</v>
      </c>
      <c r="D90" s="21" t="s">
        <v>120</v>
      </c>
      <c r="E90" s="21" t="s">
        <v>109</v>
      </c>
      <c r="F90" s="22">
        <v>42278</v>
      </c>
      <c r="G90" s="22"/>
      <c r="H90" s="21" t="s">
        <v>19</v>
      </c>
      <c r="I90" s="23" t="s">
        <v>189</v>
      </c>
    </row>
    <row r="91" spans="1:9" ht="15" customHeight="1" x14ac:dyDescent="0.25">
      <c r="A91" s="6">
        <v>88</v>
      </c>
      <c r="B91" s="20">
        <v>335</v>
      </c>
      <c r="C91" s="21" t="s">
        <v>113</v>
      </c>
      <c r="D91" s="21" t="s">
        <v>86</v>
      </c>
      <c r="E91" s="21" t="s">
        <v>111</v>
      </c>
      <c r="F91" s="22">
        <v>41396</v>
      </c>
      <c r="G91" s="22"/>
      <c r="H91" s="21" t="s">
        <v>19</v>
      </c>
      <c r="I91" s="23" t="s">
        <v>209</v>
      </c>
    </row>
    <row r="92" spans="1:9" ht="15" customHeight="1" x14ac:dyDescent="0.25">
      <c r="A92" s="6">
        <f t="shared" si="4"/>
        <v>89</v>
      </c>
      <c r="B92" s="20">
        <v>319</v>
      </c>
      <c r="C92" s="21" t="s">
        <v>110</v>
      </c>
      <c r="D92" s="21" t="s">
        <v>68</v>
      </c>
      <c r="E92" s="21" t="s">
        <v>111</v>
      </c>
      <c r="F92" s="22">
        <v>41276</v>
      </c>
      <c r="G92" s="22"/>
      <c r="H92" s="21" t="s">
        <v>19</v>
      </c>
      <c r="I92" s="23" t="s">
        <v>210</v>
      </c>
    </row>
    <row r="93" spans="1:9" ht="15" customHeight="1" x14ac:dyDescent="0.25">
      <c r="A93" s="6">
        <f t="shared" si="4"/>
        <v>90</v>
      </c>
      <c r="B93" s="20">
        <v>52</v>
      </c>
      <c r="C93" s="21" t="s">
        <v>11</v>
      </c>
      <c r="D93" s="21" t="s">
        <v>12</v>
      </c>
      <c r="E93" s="21" t="s">
        <v>13</v>
      </c>
      <c r="F93" s="22">
        <v>39059</v>
      </c>
      <c r="G93" s="22"/>
      <c r="H93" s="21" t="s">
        <v>10</v>
      </c>
      <c r="I93" s="23" t="s">
        <v>188</v>
      </c>
    </row>
    <row r="94" spans="1:9" ht="15" customHeight="1" x14ac:dyDescent="0.25">
      <c r="A94" s="5">
        <v>91</v>
      </c>
      <c r="B94" s="20">
        <v>560</v>
      </c>
      <c r="C94" s="21" t="s">
        <v>165</v>
      </c>
      <c r="D94" s="21" t="s">
        <v>101</v>
      </c>
      <c r="E94" s="21" t="s">
        <v>61</v>
      </c>
      <c r="F94" s="22">
        <v>43647</v>
      </c>
      <c r="G94" s="22"/>
      <c r="H94" s="21" t="s">
        <v>19</v>
      </c>
      <c r="I94" s="28" t="s">
        <v>182</v>
      </c>
    </row>
    <row r="95" spans="1:9" ht="15" customHeight="1" x14ac:dyDescent="0.25">
      <c r="A95" s="6">
        <f t="shared" ref="A95" si="5">A94+1</f>
        <v>92</v>
      </c>
      <c r="B95" s="20">
        <v>323</v>
      </c>
      <c r="C95" s="21" t="s">
        <v>112</v>
      </c>
      <c r="D95" s="21" t="s">
        <v>48</v>
      </c>
      <c r="E95" s="21" t="s">
        <v>109</v>
      </c>
      <c r="F95" s="22">
        <v>41306</v>
      </c>
      <c r="G95" s="22"/>
      <c r="H95" s="21" t="s">
        <v>19</v>
      </c>
      <c r="I95" s="23" t="s">
        <v>189</v>
      </c>
    </row>
    <row r="96" spans="1:9" ht="15" customHeight="1" x14ac:dyDescent="0.25">
      <c r="A96" s="6">
        <f t="shared" si="4"/>
        <v>93</v>
      </c>
      <c r="B96" s="20">
        <v>486</v>
      </c>
      <c r="C96" s="21" t="s">
        <v>166</v>
      </c>
      <c r="D96" s="21" t="s">
        <v>39</v>
      </c>
      <c r="E96" s="21" t="s">
        <v>109</v>
      </c>
      <c r="F96" s="22">
        <v>43633</v>
      </c>
      <c r="G96" s="22"/>
      <c r="H96" s="21" t="s">
        <v>19</v>
      </c>
      <c r="I96" s="23" t="s">
        <v>189</v>
      </c>
    </row>
    <row r="97" spans="1:9" ht="15" customHeight="1" x14ac:dyDescent="0.25">
      <c r="A97" s="6">
        <f t="shared" si="4"/>
        <v>94</v>
      </c>
      <c r="B97" s="20">
        <v>485</v>
      </c>
      <c r="C97" s="21" t="s">
        <v>167</v>
      </c>
      <c r="D97" s="21" t="s">
        <v>143</v>
      </c>
      <c r="E97" s="21" t="s">
        <v>69</v>
      </c>
      <c r="F97" s="22">
        <v>43619</v>
      </c>
      <c r="G97" s="22"/>
      <c r="H97" s="21" t="s">
        <v>10</v>
      </c>
      <c r="I97" s="23" t="s">
        <v>188</v>
      </c>
    </row>
    <row r="98" spans="1:9" ht="15" customHeight="1" x14ac:dyDescent="0.25">
      <c r="A98" s="6">
        <f t="shared" si="4"/>
        <v>95</v>
      </c>
      <c r="B98" s="20">
        <v>30</v>
      </c>
      <c r="C98" s="21" t="s">
        <v>7</v>
      </c>
      <c r="D98" s="21" t="s">
        <v>8</v>
      </c>
      <c r="E98" s="21" t="s">
        <v>9</v>
      </c>
      <c r="F98" s="22">
        <v>38719</v>
      </c>
      <c r="G98" s="22"/>
      <c r="H98" s="21" t="s">
        <v>10</v>
      </c>
      <c r="I98" s="23" t="s">
        <v>188</v>
      </c>
    </row>
    <row r="99" spans="1:9" ht="15" customHeight="1" x14ac:dyDescent="0.25">
      <c r="A99" s="6">
        <f t="shared" si="4"/>
        <v>96</v>
      </c>
      <c r="B99" s="20">
        <v>312</v>
      </c>
      <c r="C99" s="21" t="s">
        <v>104</v>
      </c>
      <c r="D99" s="21" t="s">
        <v>105</v>
      </c>
      <c r="E99" s="21" t="s">
        <v>13</v>
      </c>
      <c r="F99" s="22">
        <v>41155</v>
      </c>
      <c r="G99" s="22"/>
      <c r="H99" s="21" t="s">
        <v>10</v>
      </c>
      <c r="I99" s="23" t="s">
        <v>188</v>
      </c>
    </row>
    <row r="100" spans="1:9" ht="15" customHeight="1" x14ac:dyDescent="0.25">
      <c r="A100" s="6">
        <f t="shared" si="4"/>
        <v>97</v>
      </c>
      <c r="B100" s="20">
        <v>425</v>
      </c>
      <c r="C100" s="21" t="s">
        <v>137</v>
      </c>
      <c r="D100" s="21" t="s">
        <v>120</v>
      </c>
      <c r="E100" s="21" t="s">
        <v>109</v>
      </c>
      <c r="F100" s="22">
        <v>42675</v>
      </c>
      <c r="G100" s="22"/>
      <c r="H100" s="21" t="s">
        <v>19</v>
      </c>
      <c r="I100" s="23" t="s">
        <v>189</v>
      </c>
    </row>
    <row r="101" spans="1:9" ht="15" customHeight="1" x14ac:dyDescent="0.25">
      <c r="A101" s="6">
        <f t="shared" si="4"/>
        <v>98</v>
      </c>
      <c r="B101" s="20">
        <v>446</v>
      </c>
      <c r="C101" s="21" t="s">
        <v>145</v>
      </c>
      <c r="D101" s="21" t="s">
        <v>144</v>
      </c>
      <c r="E101" s="21" t="s">
        <v>61</v>
      </c>
      <c r="F101" s="22">
        <v>42919</v>
      </c>
      <c r="G101" s="22"/>
      <c r="H101" s="21" t="s">
        <v>19</v>
      </c>
      <c r="I101" s="23" t="s">
        <v>211</v>
      </c>
    </row>
    <row r="102" spans="1:9" ht="15" customHeight="1" x14ac:dyDescent="0.25">
      <c r="A102" s="6">
        <f t="shared" si="4"/>
        <v>99</v>
      </c>
      <c r="B102" s="20">
        <v>428</v>
      </c>
      <c r="C102" s="21" t="s">
        <v>138</v>
      </c>
      <c r="D102" s="21" t="s">
        <v>134</v>
      </c>
      <c r="E102" s="21" t="s">
        <v>13</v>
      </c>
      <c r="F102" s="22">
        <v>42705</v>
      </c>
      <c r="G102" s="22"/>
      <c r="H102" s="21" t="s">
        <v>10</v>
      </c>
      <c r="I102" s="23" t="s">
        <v>188</v>
      </c>
    </row>
    <row r="103" spans="1:9" ht="15" customHeight="1" x14ac:dyDescent="0.25">
      <c r="A103" s="6">
        <f t="shared" si="4"/>
        <v>100</v>
      </c>
      <c r="B103" s="20">
        <v>140</v>
      </c>
      <c r="C103" s="21" t="s">
        <v>49</v>
      </c>
      <c r="D103" s="21" t="s">
        <v>48</v>
      </c>
      <c r="E103" s="21" t="s">
        <v>82</v>
      </c>
      <c r="F103" s="22">
        <v>39815</v>
      </c>
      <c r="G103" s="22"/>
      <c r="H103" s="21" t="s">
        <v>19</v>
      </c>
      <c r="I103" s="23" t="s">
        <v>27</v>
      </c>
    </row>
    <row r="104" spans="1:9" ht="15" customHeight="1" x14ac:dyDescent="0.25">
      <c r="A104" s="6">
        <v>101</v>
      </c>
      <c r="B104" s="20">
        <v>496</v>
      </c>
      <c r="C104" s="21" t="s">
        <v>212</v>
      </c>
      <c r="D104" s="21" t="s">
        <v>213</v>
      </c>
      <c r="E104" s="21" t="s">
        <v>13</v>
      </c>
      <c r="F104" s="22">
        <v>44287</v>
      </c>
      <c r="G104" s="22"/>
      <c r="H104" s="21" t="s">
        <v>10</v>
      </c>
      <c r="I104" s="23" t="s">
        <v>188</v>
      </c>
    </row>
    <row r="105" spans="1:9" ht="15" customHeight="1" x14ac:dyDescent="0.25">
      <c r="A105" s="5">
        <v>102</v>
      </c>
      <c r="B105" s="20">
        <v>216</v>
      </c>
      <c r="C105" s="21" t="s">
        <v>76</v>
      </c>
      <c r="D105" s="21" t="s">
        <v>15</v>
      </c>
      <c r="E105" s="21" t="s">
        <v>13</v>
      </c>
      <c r="F105" s="22">
        <v>40452</v>
      </c>
      <c r="G105" s="22"/>
      <c r="H105" s="21" t="s">
        <v>10</v>
      </c>
      <c r="I105" s="23" t="s">
        <v>188</v>
      </c>
    </row>
    <row r="106" spans="1:9" ht="15" customHeight="1" x14ac:dyDescent="0.25">
      <c r="A106" s="6">
        <f t="shared" ref="A106" si="6">A105+1</f>
        <v>103</v>
      </c>
      <c r="B106" s="20">
        <v>182</v>
      </c>
      <c r="C106" s="21" t="s">
        <v>65</v>
      </c>
      <c r="D106" s="21" t="s">
        <v>66</v>
      </c>
      <c r="E106" s="21" t="s">
        <v>26</v>
      </c>
      <c r="F106" s="22">
        <v>40182</v>
      </c>
      <c r="G106" s="22"/>
      <c r="H106" s="21" t="s">
        <v>19</v>
      </c>
      <c r="I106" s="23" t="s">
        <v>185</v>
      </c>
    </row>
    <row r="107" spans="1:9" ht="15" customHeight="1" x14ac:dyDescent="0.25">
      <c r="A107" s="6">
        <f t="shared" si="4"/>
        <v>104</v>
      </c>
      <c r="B107" s="20">
        <v>387</v>
      </c>
      <c r="C107" s="21" t="s">
        <v>127</v>
      </c>
      <c r="D107" s="21" t="s">
        <v>128</v>
      </c>
      <c r="E107" s="21" t="s">
        <v>13</v>
      </c>
      <c r="F107" s="22">
        <v>42034</v>
      </c>
      <c r="G107" s="22"/>
      <c r="H107" s="21" t="s">
        <v>10</v>
      </c>
      <c r="I107" s="23" t="s">
        <v>188</v>
      </c>
    </row>
    <row r="108" spans="1:9" ht="15" customHeight="1" x14ac:dyDescent="0.25">
      <c r="A108" s="6">
        <f t="shared" si="4"/>
        <v>105</v>
      </c>
      <c r="B108" s="20">
        <v>155</v>
      </c>
      <c r="C108" s="21" t="s">
        <v>56</v>
      </c>
      <c r="D108" s="21" t="s">
        <v>57</v>
      </c>
      <c r="E108" s="21" t="s">
        <v>13</v>
      </c>
      <c r="F108" s="22">
        <v>39872</v>
      </c>
      <c r="G108" s="22"/>
      <c r="H108" s="21" t="s">
        <v>10</v>
      </c>
      <c r="I108" s="23" t="s">
        <v>188</v>
      </c>
    </row>
    <row r="109" spans="1:9" ht="15" customHeight="1" x14ac:dyDescent="0.25">
      <c r="A109" s="6">
        <f t="shared" si="4"/>
        <v>106</v>
      </c>
      <c r="B109" s="20">
        <v>489</v>
      </c>
      <c r="C109" s="21" t="s">
        <v>186</v>
      </c>
      <c r="D109" s="21" t="s">
        <v>89</v>
      </c>
      <c r="E109" s="21" t="s">
        <v>18</v>
      </c>
      <c r="F109" s="22">
        <v>43997</v>
      </c>
      <c r="G109" s="22"/>
      <c r="H109" s="21" t="s">
        <v>19</v>
      </c>
      <c r="I109" s="23" t="s">
        <v>187</v>
      </c>
    </row>
    <row r="110" spans="1:9" ht="15" customHeight="1" x14ac:dyDescent="0.25">
      <c r="A110" s="6">
        <f t="shared" si="4"/>
        <v>107</v>
      </c>
      <c r="B110" s="20">
        <v>1003</v>
      </c>
      <c r="C110" s="21" t="s">
        <v>214</v>
      </c>
      <c r="D110" s="21" t="s">
        <v>134</v>
      </c>
      <c r="E110" s="21" t="s">
        <v>109</v>
      </c>
      <c r="F110" s="22">
        <v>44424</v>
      </c>
      <c r="G110" s="22">
        <v>44607</v>
      </c>
      <c r="H110" s="21" t="s">
        <v>19</v>
      </c>
      <c r="I110" s="23" t="s">
        <v>189</v>
      </c>
    </row>
    <row r="111" spans="1:9" ht="15" customHeight="1" x14ac:dyDescent="0.25">
      <c r="A111" s="6">
        <f t="shared" si="4"/>
        <v>108</v>
      </c>
      <c r="B111" s="20">
        <v>1004</v>
      </c>
      <c r="C111" s="21" t="s">
        <v>215</v>
      </c>
      <c r="D111" s="21" t="s">
        <v>25</v>
      </c>
      <c r="E111" s="21" t="s">
        <v>13</v>
      </c>
      <c r="F111" s="22">
        <v>44470</v>
      </c>
      <c r="G111" s="22">
        <v>44651</v>
      </c>
      <c r="H111" s="21" t="s">
        <v>10</v>
      </c>
      <c r="I111" s="23" t="s">
        <v>188</v>
      </c>
    </row>
    <row r="112" spans="1:9" ht="15" customHeight="1" x14ac:dyDescent="0.25">
      <c r="A112" s="6">
        <f t="shared" si="4"/>
        <v>109</v>
      </c>
      <c r="B112" s="20">
        <v>343</v>
      </c>
      <c r="C112" s="21" t="s">
        <v>114</v>
      </c>
      <c r="D112" s="21" t="s">
        <v>84</v>
      </c>
      <c r="E112" s="21" t="s">
        <v>109</v>
      </c>
      <c r="F112" s="22">
        <v>41519</v>
      </c>
      <c r="G112" s="22"/>
      <c r="H112" s="21" t="s">
        <v>19</v>
      </c>
      <c r="I112" s="23" t="s">
        <v>189</v>
      </c>
    </row>
    <row r="113" spans="1:9" ht="15" customHeight="1" x14ac:dyDescent="0.25">
      <c r="A113" s="6">
        <f t="shared" si="4"/>
        <v>110</v>
      </c>
      <c r="B113" s="20">
        <v>317</v>
      </c>
      <c r="C113" s="21" t="s">
        <v>77</v>
      </c>
      <c r="D113" s="21" t="s">
        <v>68</v>
      </c>
      <c r="E113" s="21" t="s">
        <v>82</v>
      </c>
      <c r="F113" s="22">
        <v>41218</v>
      </c>
      <c r="G113" s="22"/>
      <c r="H113" s="21" t="s">
        <v>19</v>
      </c>
      <c r="I113" s="23" t="s">
        <v>185</v>
      </c>
    </row>
    <row r="114" spans="1:9" ht="15" customHeight="1" x14ac:dyDescent="0.25">
      <c r="A114" s="6">
        <f t="shared" si="4"/>
        <v>111</v>
      </c>
      <c r="B114" s="20">
        <v>218</v>
      </c>
      <c r="C114" s="21" t="s">
        <v>77</v>
      </c>
      <c r="D114" s="21" t="s">
        <v>78</v>
      </c>
      <c r="E114" s="21" t="s">
        <v>61</v>
      </c>
      <c r="F114" s="22">
        <v>40452</v>
      </c>
      <c r="G114" s="22"/>
      <c r="H114" s="21" t="s">
        <v>19</v>
      </c>
      <c r="I114" s="23" t="s">
        <v>62</v>
      </c>
    </row>
    <row r="115" spans="1:9" ht="15" customHeight="1" x14ac:dyDescent="0.25">
      <c r="A115" s="6">
        <f t="shared" si="4"/>
        <v>112</v>
      </c>
      <c r="B115" s="20">
        <v>220</v>
      </c>
      <c r="C115" s="21" t="s">
        <v>79</v>
      </c>
      <c r="D115" s="21" t="s">
        <v>80</v>
      </c>
      <c r="E115" s="21" t="s">
        <v>13</v>
      </c>
      <c r="F115" s="22">
        <v>40483</v>
      </c>
      <c r="G115" s="22"/>
      <c r="H115" s="21" t="s">
        <v>10</v>
      </c>
      <c r="I115" s="23" t="s">
        <v>188</v>
      </c>
    </row>
    <row r="116" spans="1:9" ht="15" customHeight="1" x14ac:dyDescent="0.25">
      <c r="A116" s="5">
        <v>113</v>
      </c>
      <c r="B116" s="20">
        <v>189</v>
      </c>
      <c r="C116" s="21" t="s">
        <v>67</v>
      </c>
      <c r="D116" s="21" t="s">
        <v>68</v>
      </c>
      <c r="E116" s="21" t="s">
        <v>69</v>
      </c>
      <c r="F116" s="22">
        <v>40241</v>
      </c>
      <c r="G116" s="22"/>
      <c r="H116" s="21" t="s">
        <v>10</v>
      </c>
      <c r="I116" s="23" t="s">
        <v>188</v>
      </c>
    </row>
    <row r="117" spans="1:9" ht="15" customHeight="1" x14ac:dyDescent="0.25">
      <c r="A117" s="6">
        <f t="shared" ref="A117" si="7">A116+1</f>
        <v>114</v>
      </c>
      <c r="B117" s="20">
        <v>451</v>
      </c>
      <c r="C117" s="21" t="s">
        <v>147</v>
      </c>
      <c r="D117" s="21" t="s">
        <v>71</v>
      </c>
      <c r="E117" s="21" t="s">
        <v>13</v>
      </c>
      <c r="F117" s="22">
        <v>43070</v>
      </c>
      <c r="G117" s="22"/>
      <c r="H117" s="21" t="s">
        <v>10</v>
      </c>
      <c r="I117" s="23" t="s">
        <v>188</v>
      </c>
    </row>
    <row r="118" spans="1:9" ht="15" customHeight="1" thickBot="1" x14ac:dyDescent="0.3">
      <c r="A118" s="6">
        <f t="shared" si="4"/>
        <v>115</v>
      </c>
      <c r="B118" s="24">
        <v>386</v>
      </c>
      <c r="C118" s="25" t="s">
        <v>126</v>
      </c>
      <c r="D118" s="25" t="s">
        <v>84</v>
      </c>
      <c r="E118" s="25" t="s">
        <v>13</v>
      </c>
      <c r="F118" s="26">
        <v>42010</v>
      </c>
      <c r="G118" s="26"/>
      <c r="H118" s="25" t="s">
        <v>10</v>
      </c>
      <c r="I118" s="27" t="s">
        <v>188</v>
      </c>
    </row>
    <row r="119" spans="1:9" ht="15" customHeight="1" thickTop="1" x14ac:dyDescent="0.25"/>
  </sheetData>
  <autoFilter ref="A3:I118" xr:uid="{2CCC2025-46A6-42A3-B81D-9175FE605D58}"/>
  <mergeCells count="2">
    <mergeCell ref="B1:G1"/>
    <mergeCell ref="B2:I2"/>
  </mergeCells>
  <printOptions horizontalCentered="1"/>
  <pageMargins left="0.35433070866141736" right="0.43307086614173229" top="0.47244094488188981" bottom="0.47244094488188981" header="0.31496062992125984" footer="0.19685039370078741"/>
  <pageSetup scale="82" fitToHeight="4" orientation="portrait" r:id="rId1"/>
  <headerFooter>
    <oddFooter>&amp;R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kategorizace</vt:lpstr>
      <vt:lpstr>Fluktuace</vt:lpstr>
      <vt:lpstr>zaměstnanci 2023 - 12</vt:lpstr>
      <vt:lpstr>zaměstnanci 2022-12</vt:lpstr>
      <vt:lpstr>zaměstnanci 2022-11 </vt:lpstr>
      <vt:lpstr>zaměstnanci 2021-10</vt:lpstr>
      <vt:lpstr>'zaměstnanci 2021-10'!Názvy_tisku</vt:lpstr>
      <vt:lpstr>'zaměstnanci 2022-11 '!Názvy_tisku</vt:lpstr>
      <vt:lpstr>'zaměstnanci 2022-12'!Názvy_tisku</vt:lpstr>
      <vt:lpstr>'zaměstnanci 2023 - 12'!Názvy_tisku</vt:lpstr>
      <vt:lpstr>Fluktuace!Oblast_tisku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Hamříková</dc:creator>
  <cp:lastModifiedBy>Barbora Juračková</cp:lastModifiedBy>
  <cp:lastPrinted>2024-02-12T13:53:00Z</cp:lastPrinted>
  <dcterms:created xsi:type="dcterms:W3CDTF">2019-10-09T08:07:04Z</dcterms:created>
  <dcterms:modified xsi:type="dcterms:W3CDTF">2024-02-12T13:55:13Z</dcterms:modified>
</cp:coreProperties>
</file>